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B3D9472-6AFD-4FA2-992E-57C885E160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AJ19" i="1"/>
  <c r="AI19" i="1"/>
  <c r="AH19" i="1"/>
  <c r="AG19" i="1"/>
  <c r="AF19" i="1"/>
  <c r="AE19" i="1"/>
  <c r="AD19" i="1"/>
  <c r="AC19" i="1"/>
  <c r="AB19" i="1"/>
  <c r="AA19" i="1"/>
  <c r="Z19" i="1"/>
  <c r="Y19" i="1"/>
  <c r="I24" i="1" s="1"/>
  <c r="N24" i="1" s="1"/>
  <c r="X19" i="1"/>
  <c r="H24" i="1" s="1"/>
  <c r="W19" i="1"/>
  <c r="G24" i="1" s="1"/>
  <c r="V19" i="1"/>
  <c r="F24" i="1" s="1"/>
  <c r="U19" i="1"/>
  <c r="E24" i="1" s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L24" i="1" l="1"/>
  <c r="K24" i="1"/>
  <c r="M24" i="1"/>
  <c r="H26" i="1"/>
  <c r="G26" i="1"/>
  <c r="L23" i="1"/>
  <c r="E26" i="1"/>
  <c r="M23" i="1"/>
  <c r="I26" i="1"/>
  <c r="F26" i="1"/>
  <c r="K23" i="1"/>
  <c r="D20" i="1"/>
  <c r="L26" i="1" l="1"/>
  <c r="K26" i="1"/>
  <c r="M26" i="1"/>
  <c r="N19" i="1"/>
  <c r="N23" i="1" s="1"/>
  <c r="O23" i="1"/>
  <c r="O26" i="1" s="1"/>
  <c r="N26" i="1" s="1"/>
</calcChain>
</file>

<file path=xl/sharedStrings.xml><?xml version="1.0" encoding="utf-8"?>
<sst xmlns="http://schemas.openxmlformats.org/spreadsheetml/2006/main" count="176" uniqueCount="115">
  <si>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</si>
  <si>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</si>
  <si>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</si>
  <si>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</si>
  <si>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</si>
  <si>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</si>
  <si>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</si>
  <si>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</si>
  <si>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</si>
  <si>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</si>
  <si>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</si>
  <si>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</si>
  <si>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</si>
  <si>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</si>
  <si>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</si>
  <si>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</si>
  <si>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</si>
  <si>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</si>
  <si>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</si>
  <si>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</si>
  <si>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</si>
  <si>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</si>
  <si>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</si>
  <si>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</si>
  <si>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</si>
  <si>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</si>
  <si>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</si>
  <si>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</si>
  <si>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</si>
  <si>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</si>
  <si>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</si>
  <si>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</si>
  <si>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</si>
  <si>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</si>
  <si>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</si>
  <si>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Lukko</t>
  </si>
  <si>
    <t>1.  ottelu</t>
  </si>
  <si>
    <t>ykköspesis</t>
  </si>
  <si>
    <t>LaJy</t>
  </si>
  <si>
    <t>Seurat</t>
  </si>
  <si>
    <t>suomensarja</t>
  </si>
  <si>
    <t>26.9.1999   Pori</t>
  </si>
  <si>
    <t>LaJy = Laitilan Jyske  (1911)</t>
  </si>
  <si>
    <t>Henna Suominen</t>
  </si>
  <si>
    <t>MyVe</t>
  </si>
  <si>
    <t>MyVe = Mynämäen Vesa  (1920)</t>
  </si>
  <si>
    <t>02.06. 2016  Lukko - ViPa  2-0  (7-0, 6-2)</t>
  </si>
  <si>
    <t xml:space="preserve">  16 v   8 kk   7 pv</t>
  </si>
  <si>
    <t>11.  ottelu</t>
  </si>
  <si>
    <t>27.07. 2016  ViPa - Lukko  0-2  (0-14, 3-4)</t>
  </si>
  <si>
    <t xml:space="preserve">  16 v 10 kk   1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</si>
  <si>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</si>
  <si>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</si>
  <si>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</si>
  <si>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</si>
  <si>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</si>
  <si>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</si>
  <si>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</si>
  <si>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</si>
  <si>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</si>
  <si>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</si>
  <si>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</si>
  <si>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</si>
  <si>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</si>
  <si>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</si>
  <si>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</si>
  <si>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</si>
  <si>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2v</t>
  </si>
  <si>
    <t>Länsi</t>
  </si>
  <si>
    <t>Fera</t>
  </si>
  <si>
    <t>Toni Ojala</t>
  </si>
  <si>
    <t>4.</t>
  </si>
  <si>
    <t>6.</t>
  </si>
  <si>
    <t>36.  ottelu</t>
  </si>
  <si>
    <t>16.07. 2017  Kirittäret - Lukko  2-1  (2-11, 4-1, 1-0)</t>
  </si>
  <si>
    <t xml:space="preserve">  17 v   9 kk 20 pv</t>
  </si>
  <si>
    <t>Fera  2</t>
  </si>
  <si>
    <t>01.07. 2017  Imatra</t>
  </si>
  <si>
    <t xml:space="preserve">  1-2  (2-2, 2-2, 0-1)</t>
  </si>
  <si>
    <t>jok</t>
  </si>
  <si>
    <t>1</t>
  </si>
  <si>
    <t>2/7</t>
  </si>
  <si>
    <t>1/3</t>
  </si>
  <si>
    <t>1/4</t>
  </si>
  <si>
    <t>3</t>
  </si>
  <si>
    <t>6/7</t>
  </si>
  <si>
    <t>0/1</t>
  </si>
  <si>
    <t>3/3</t>
  </si>
  <si>
    <t>Manse PP</t>
  </si>
  <si>
    <t>30.06. 2018  Joensuu</t>
  </si>
  <si>
    <t>Joni Järvinen</t>
  </si>
  <si>
    <t>Räpsä</t>
  </si>
  <si>
    <t xml:space="preserve">  1-2  (2-3, 2-0, 0-1)</t>
  </si>
  <si>
    <t>II p</t>
  </si>
  <si>
    <t>2</t>
  </si>
  <si>
    <t>2/5</t>
  </si>
  <si>
    <t>2/4</t>
  </si>
  <si>
    <t>2.</t>
  </si>
  <si>
    <t>10/19</t>
  </si>
  <si>
    <t>4/7</t>
  </si>
  <si>
    <t>6/11</t>
  </si>
  <si>
    <t xml:space="preserve">Lyöty </t>
  </si>
  <si>
    <t xml:space="preserve">Tuotu </t>
  </si>
  <si>
    <t>L+T</t>
  </si>
  <si>
    <t>8.</t>
  </si>
  <si>
    <t>Räpsä = Hämeenkyrön Räpsä  (1981)</t>
  </si>
  <si>
    <t>Jussi-Pekka Tanskanen</t>
  </si>
  <si>
    <t>3.</t>
  </si>
  <si>
    <t>7.</t>
  </si>
  <si>
    <t>Mailattaret</t>
  </si>
  <si>
    <t>Mailattaret  (2015)</t>
  </si>
  <si>
    <t>Manse PP = Manse PP Edustus  (2015)</t>
  </si>
  <si>
    <t>Fera  (1958),  kasvattajaseura</t>
  </si>
  <si>
    <t>Pesäkarhut</t>
  </si>
  <si>
    <t>Pesäkarhut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</si>
</sst>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8" borderId="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0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2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6" width="5.7109375" style="24" customWidth="1"/>
    <col min="37" max="37" width="6.7109375" style="24" customWidth="1"/>
    <col min="38" max="38" width="26.140625" style="24" customWidth="1"/>
    <col min="39" max="16384" width="9.140625" style="24"/>
  </cols>
  <sheetData>
    <row r="1" spans="1:42" s="8" customFormat="1" ht="15" customHeight="1" x14ac:dyDescent="0.25">
      <c r="A1" s="1"/>
      <c r="B1" s="2" t="s">
        <v>43</v>
      </c>
      <c r="C1" s="2"/>
      <c r="D1" s="3"/>
      <c r="E1" s="4" t="s">
        <v>41</v>
      </c>
      <c r="F1" s="5"/>
      <c r="G1" s="2"/>
      <c r="H1" s="2"/>
      <c r="I1" s="3"/>
      <c r="J1" s="5"/>
      <c r="K1" s="5"/>
      <c r="L1" s="5"/>
      <c r="M1" s="3"/>
      <c r="N1" s="6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103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4">
        <v>2013</v>
      </c>
      <c r="C4" s="64"/>
      <c r="D4" s="65" t="s">
        <v>76</v>
      </c>
      <c r="E4" s="64"/>
      <c r="F4" s="66" t="s">
        <v>40</v>
      </c>
      <c r="G4" s="67"/>
      <c r="H4" s="68"/>
      <c r="I4" s="64"/>
      <c r="J4" s="64"/>
      <c r="K4" s="64"/>
      <c r="L4" s="64"/>
      <c r="M4" s="64"/>
      <c r="N4" s="69"/>
      <c r="O4" s="33">
        <v>0</v>
      </c>
      <c r="P4" s="17"/>
      <c r="Q4" s="17"/>
      <c r="R4" s="17"/>
      <c r="S4" s="17"/>
      <c r="T4" s="40"/>
      <c r="U4" s="29"/>
      <c r="V4" s="29"/>
      <c r="W4" s="29"/>
      <c r="X4" s="29"/>
      <c r="Y4" s="29"/>
      <c r="Z4" s="30"/>
      <c r="AA4" s="30"/>
      <c r="AB4" s="30"/>
      <c r="AC4" s="30"/>
      <c r="AD4" s="30"/>
      <c r="AE4" s="29"/>
      <c r="AF4" s="29"/>
      <c r="AG4" s="34"/>
      <c r="AH4" s="29"/>
      <c r="AI4" s="29"/>
      <c r="AJ4" s="29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2014</v>
      </c>
      <c r="C5" s="25"/>
      <c r="D5" s="26" t="s">
        <v>38</v>
      </c>
      <c r="E5" s="25"/>
      <c r="F5" s="27" t="s">
        <v>37</v>
      </c>
      <c r="G5" s="63"/>
      <c r="H5" s="62"/>
      <c r="I5" s="25"/>
      <c r="J5" s="25"/>
      <c r="K5" s="25"/>
      <c r="L5" s="25"/>
      <c r="M5" s="25"/>
      <c r="N5" s="28"/>
      <c r="O5" s="23"/>
      <c r="P5" s="17"/>
      <c r="Q5" s="17"/>
      <c r="R5" s="17"/>
      <c r="S5" s="17"/>
      <c r="T5" s="23"/>
      <c r="U5" s="29"/>
      <c r="V5" s="29"/>
      <c r="W5" s="29"/>
      <c r="X5" s="29"/>
      <c r="Y5" s="29"/>
      <c r="Z5" s="30"/>
      <c r="AA5" s="30"/>
      <c r="AB5" s="30"/>
      <c r="AC5" s="30"/>
      <c r="AD5" s="30"/>
      <c r="AE5" s="29"/>
      <c r="AF5" s="29"/>
      <c r="AG5" s="29"/>
      <c r="AH5" s="29"/>
      <c r="AI5" s="29"/>
      <c r="AJ5" s="29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64">
        <v>2015</v>
      </c>
      <c r="C6" s="64"/>
      <c r="D6" s="65" t="s">
        <v>76</v>
      </c>
      <c r="E6" s="64"/>
      <c r="F6" s="66" t="s">
        <v>40</v>
      </c>
      <c r="G6" s="67"/>
      <c r="H6" s="68"/>
      <c r="I6" s="64"/>
      <c r="J6" s="64"/>
      <c r="K6" s="64"/>
      <c r="L6" s="64"/>
      <c r="M6" s="64"/>
      <c r="N6" s="69"/>
      <c r="O6" s="33">
        <v>0</v>
      </c>
      <c r="P6" s="17"/>
      <c r="Q6" s="17"/>
      <c r="R6" s="17"/>
      <c r="S6" s="17"/>
      <c r="T6" s="23"/>
      <c r="U6" s="29"/>
      <c r="V6" s="29"/>
      <c r="W6" s="29"/>
      <c r="X6" s="29"/>
      <c r="Y6" s="29"/>
      <c r="Z6" s="30"/>
      <c r="AA6" s="30"/>
      <c r="AB6" s="30"/>
      <c r="AC6" s="30"/>
      <c r="AD6" s="30"/>
      <c r="AE6" s="29"/>
      <c r="AF6" s="29"/>
      <c r="AG6" s="34"/>
      <c r="AH6" s="29"/>
      <c r="AI6" s="29"/>
      <c r="AJ6" s="29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2016</v>
      </c>
      <c r="C7" s="25"/>
      <c r="D7" s="26" t="s">
        <v>44</v>
      </c>
      <c r="E7" s="25"/>
      <c r="F7" s="27" t="s">
        <v>37</v>
      </c>
      <c r="G7" s="63"/>
      <c r="H7" s="62"/>
      <c r="I7" s="25"/>
      <c r="J7" s="25"/>
      <c r="K7" s="25"/>
      <c r="L7" s="25"/>
      <c r="M7" s="25"/>
      <c r="N7" s="28"/>
      <c r="O7" s="23">
        <v>0</v>
      </c>
      <c r="P7" s="17"/>
      <c r="Q7" s="17"/>
      <c r="R7" s="17"/>
      <c r="S7" s="17"/>
      <c r="T7" s="23"/>
      <c r="U7" s="29"/>
      <c r="V7" s="29"/>
      <c r="W7" s="29"/>
      <c r="X7" s="29"/>
      <c r="Y7" s="29"/>
      <c r="Z7" s="30"/>
      <c r="AA7" s="30"/>
      <c r="AB7" s="30"/>
      <c r="AC7" s="30"/>
      <c r="AD7" s="30"/>
      <c r="AE7" s="29"/>
      <c r="AF7" s="29"/>
      <c r="AG7" s="29"/>
      <c r="AH7" s="29"/>
      <c r="AI7" s="29"/>
      <c r="AJ7" s="29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9">
        <v>2016</v>
      </c>
      <c r="C8" s="29" t="s">
        <v>71</v>
      </c>
      <c r="D8" s="31" t="s">
        <v>35</v>
      </c>
      <c r="E8" s="29">
        <v>15</v>
      </c>
      <c r="F8" s="29">
        <v>0</v>
      </c>
      <c r="G8" s="29">
        <v>14</v>
      </c>
      <c r="H8" s="29">
        <v>1</v>
      </c>
      <c r="I8" s="29">
        <v>30</v>
      </c>
      <c r="J8" s="29">
        <v>7</v>
      </c>
      <c r="K8" s="29">
        <v>5</v>
      </c>
      <c r="L8" s="29">
        <v>4</v>
      </c>
      <c r="M8" s="29">
        <v>14</v>
      </c>
      <c r="N8" s="32">
        <v>0.35699999999999998</v>
      </c>
      <c r="O8" s="33">
        <v>84</v>
      </c>
      <c r="P8" s="17"/>
      <c r="Q8" s="17"/>
      <c r="R8" s="17"/>
      <c r="S8" s="17"/>
      <c r="T8" s="23"/>
      <c r="U8" s="29">
        <v>9</v>
      </c>
      <c r="V8" s="29">
        <v>0</v>
      </c>
      <c r="W8" s="29">
        <v>5</v>
      </c>
      <c r="X8" s="29">
        <v>0</v>
      </c>
      <c r="Y8" s="29">
        <v>13</v>
      </c>
      <c r="Z8" s="30"/>
      <c r="AA8" s="30"/>
      <c r="AB8" s="30"/>
      <c r="AC8" s="30"/>
      <c r="AD8" s="30"/>
      <c r="AE8" s="29"/>
      <c r="AF8" s="29"/>
      <c r="AG8" s="34"/>
      <c r="AH8" s="29"/>
      <c r="AI8" s="29"/>
      <c r="AJ8" s="29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2017</v>
      </c>
      <c r="C9" s="25"/>
      <c r="D9" s="26" t="s">
        <v>76</v>
      </c>
      <c r="E9" s="25"/>
      <c r="F9" s="27" t="s">
        <v>37</v>
      </c>
      <c r="G9" s="63"/>
      <c r="H9" s="62"/>
      <c r="I9" s="25"/>
      <c r="J9" s="25"/>
      <c r="K9" s="25"/>
      <c r="L9" s="25"/>
      <c r="M9" s="25"/>
      <c r="N9" s="28"/>
      <c r="O9" s="23">
        <v>0</v>
      </c>
      <c r="P9" s="17"/>
      <c r="Q9" s="17"/>
      <c r="R9" s="17"/>
      <c r="S9" s="17"/>
      <c r="T9" s="23"/>
      <c r="U9" s="29"/>
      <c r="V9" s="29"/>
      <c r="W9" s="29"/>
      <c r="X9" s="29"/>
      <c r="Y9" s="29"/>
      <c r="Z9" s="30"/>
      <c r="AA9" s="30"/>
      <c r="AB9" s="30"/>
      <c r="AC9" s="30"/>
      <c r="AD9" s="30"/>
      <c r="AE9" s="29"/>
      <c r="AF9" s="29"/>
      <c r="AG9" s="29"/>
      <c r="AH9" s="29"/>
      <c r="AI9" s="29"/>
      <c r="AJ9" s="29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9">
        <v>2017</v>
      </c>
      <c r="C10" s="29" t="s">
        <v>72</v>
      </c>
      <c r="D10" s="31" t="s">
        <v>35</v>
      </c>
      <c r="E10" s="29">
        <v>18</v>
      </c>
      <c r="F10" s="29">
        <v>1</v>
      </c>
      <c r="G10" s="29">
        <v>21</v>
      </c>
      <c r="H10" s="29">
        <v>1</v>
      </c>
      <c r="I10" s="29">
        <v>41</v>
      </c>
      <c r="J10" s="29">
        <v>6</v>
      </c>
      <c r="K10" s="29">
        <v>2</v>
      </c>
      <c r="L10" s="29">
        <v>11</v>
      </c>
      <c r="M10" s="29">
        <v>22</v>
      </c>
      <c r="N10" s="32">
        <v>0.36280000000000001</v>
      </c>
      <c r="O10" s="33">
        <v>113</v>
      </c>
      <c r="P10" s="17"/>
      <c r="Q10" s="17"/>
      <c r="R10" s="17"/>
      <c r="S10" s="17"/>
      <c r="T10" s="23"/>
      <c r="U10" s="29">
        <v>3</v>
      </c>
      <c r="V10" s="29">
        <v>0</v>
      </c>
      <c r="W10" s="29">
        <v>2</v>
      </c>
      <c r="X10" s="29">
        <v>0</v>
      </c>
      <c r="Y10" s="29">
        <v>10</v>
      </c>
      <c r="Z10" s="30"/>
      <c r="AA10" s="30"/>
      <c r="AB10" s="30"/>
      <c r="AC10" s="30"/>
      <c r="AD10" s="30"/>
      <c r="AE10" s="29"/>
      <c r="AF10" s="29"/>
      <c r="AG10" s="34"/>
      <c r="AH10" s="29"/>
      <c r="AI10" s="29"/>
      <c r="AJ10" s="29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9">
        <v>2018</v>
      </c>
      <c r="C11" s="29" t="s">
        <v>97</v>
      </c>
      <c r="D11" s="31" t="s">
        <v>88</v>
      </c>
      <c r="E11" s="29">
        <v>20</v>
      </c>
      <c r="F11" s="29">
        <v>0</v>
      </c>
      <c r="G11" s="29">
        <v>32</v>
      </c>
      <c r="H11" s="29">
        <v>2</v>
      </c>
      <c r="I11" s="29">
        <v>41</v>
      </c>
      <c r="J11" s="29">
        <v>1</v>
      </c>
      <c r="K11" s="29">
        <v>1</v>
      </c>
      <c r="L11" s="29">
        <v>7</v>
      </c>
      <c r="M11" s="29">
        <v>32</v>
      </c>
      <c r="N11" s="32">
        <v>0.45550000000000002</v>
      </c>
      <c r="O11" s="33">
        <v>90</v>
      </c>
      <c r="P11" s="17"/>
      <c r="Q11" s="17"/>
      <c r="R11" s="17"/>
      <c r="S11" s="17"/>
      <c r="T11" s="23"/>
      <c r="U11" s="29">
        <v>7</v>
      </c>
      <c r="V11" s="29">
        <v>0</v>
      </c>
      <c r="W11" s="29">
        <v>7</v>
      </c>
      <c r="X11" s="29">
        <v>1</v>
      </c>
      <c r="Y11" s="29">
        <v>10</v>
      </c>
      <c r="Z11" s="30"/>
      <c r="AA11" s="30"/>
      <c r="AB11" s="30"/>
      <c r="AC11" s="30"/>
      <c r="AD11" s="30"/>
      <c r="AE11" s="29"/>
      <c r="AF11" s="29"/>
      <c r="AG11" s="34"/>
      <c r="AH11" s="29"/>
      <c r="AI11" s="29">
        <v>1</v>
      </c>
      <c r="AJ11" s="29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2019</v>
      </c>
      <c r="C12" s="25"/>
      <c r="D12" s="26" t="s">
        <v>91</v>
      </c>
      <c r="E12" s="25"/>
      <c r="F12" s="27" t="s">
        <v>37</v>
      </c>
      <c r="G12" s="63"/>
      <c r="H12" s="62"/>
      <c r="I12" s="25"/>
      <c r="J12" s="25"/>
      <c r="K12" s="25"/>
      <c r="L12" s="25"/>
      <c r="M12" s="25"/>
      <c r="N12" s="28"/>
      <c r="O12" s="33"/>
      <c r="P12" s="17"/>
      <c r="Q12" s="17"/>
      <c r="R12" s="17"/>
      <c r="S12" s="17"/>
      <c r="T12" s="23"/>
      <c r="U12" s="29"/>
      <c r="V12" s="29"/>
      <c r="W12" s="29"/>
      <c r="X12" s="29"/>
      <c r="Y12" s="29"/>
      <c r="Z12" s="30"/>
      <c r="AA12" s="30"/>
      <c r="AB12" s="30"/>
      <c r="AC12" s="30"/>
      <c r="AD12" s="30"/>
      <c r="AE12" s="29"/>
      <c r="AF12" s="29"/>
      <c r="AG12" s="34"/>
      <c r="AH12" s="29"/>
      <c r="AI12" s="29"/>
      <c r="AJ12" s="29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9">
        <v>2019</v>
      </c>
      <c r="C13" s="29" t="s">
        <v>71</v>
      </c>
      <c r="D13" s="31" t="s">
        <v>88</v>
      </c>
      <c r="E13" s="29">
        <v>24</v>
      </c>
      <c r="F13" s="29">
        <v>0</v>
      </c>
      <c r="G13" s="29">
        <v>44</v>
      </c>
      <c r="H13" s="29">
        <v>3</v>
      </c>
      <c r="I13" s="29">
        <v>70</v>
      </c>
      <c r="J13" s="29">
        <v>5</v>
      </c>
      <c r="K13" s="29">
        <v>3</v>
      </c>
      <c r="L13" s="29">
        <v>18</v>
      </c>
      <c r="M13" s="29">
        <v>44</v>
      </c>
      <c r="N13" s="32">
        <v>0.49645390070921985</v>
      </c>
      <c r="O13" s="33">
        <v>141</v>
      </c>
      <c r="P13" s="17" t="s">
        <v>104</v>
      </c>
      <c r="Q13" s="17"/>
      <c r="R13" s="17"/>
      <c r="S13" s="17"/>
      <c r="T13" s="23"/>
      <c r="U13" s="29">
        <v>9</v>
      </c>
      <c r="V13" s="29">
        <v>1</v>
      </c>
      <c r="W13" s="29">
        <v>12</v>
      </c>
      <c r="X13" s="29">
        <v>1</v>
      </c>
      <c r="Y13" s="29">
        <v>18</v>
      </c>
      <c r="Z13" s="30"/>
      <c r="AA13" s="30"/>
      <c r="AB13" s="30"/>
      <c r="AC13" s="30"/>
      <c r="AD13" s="30"/>
      <c r="AE13" s="29"/>
      <c r="AF13" s="29"/>
      <c r="AG13" s="34"/>
      <c r="AH13" s="29"/>
      <c r="AI13" s="29"/>
      <c r="AJ13" s="29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9">
        <v>2020</v>
      </c>
      <c r="C14" s="29" t="s">
        <v>97</v>
      </c>
      <c r="D14" s="31" t="s">
        <v>88</v>
      </c>
      <c r="E14" s="29">
        <v>20</v>
      </c>
      <c r="F14" s="29">
        <v>1</v>
      </c>
      <c r="G14" s="29">
        <v>57</v>
      </c>
      <c r="H14" s="29">
        <v>2</v>
      </c>
      <c r="I14" s="29">
        <v>80</v>
      </c>
      <c r="J14" s="29">
        <v>1</v>
      </c>
      <c r="K14" s="29">
        <v>1</v>
      </c>
      <c r="L14" s="29">
        <v>20</v>
      </c>
      <c r="M14" s="29">
        <v>58</v>
      </c>
      <c r="N14" s="32">
        <v>0.61499999999999999</v>
      </c>
      <c r="O14" s="33">
        <v>130</v>
      </c>
      <c r="P14" s="17" t="s">
        <v>71</v>
      </c>
      <c r="Q14" s="17"/>
      <c r="R14" s="17" t="s">
        <v>72</v>
      </c>
      <c r="S14" s="17"/>
      <c r="T14" s="23"/>
      <c r="U14" s="29">
        <v>9</v>
      </c>
      <c r="V14" s="29">
        <v>0</v>
      </c>
      <c r="W14" s="29">
        <v>10</v>
      </c>
      <c r="X14" s="29">
        <v>0</v>
      </c>
      <c r="Y14" s="29">
        <v>17</v>
      </c>
      <c r="Z14" s="30"/>
      <c r="AA14" s="30"/>
      <c r="AB14" s="30"/>
      <c r="AC14" s="30"/>
      <c r="AD14" s="30"/>
      <c r="AE14" s="29"/>
      <c r="AF14" s="29"/>
      <c r="AG14" s="34"/>
      <c r="AH14" s="29"/>
      <c r="AI14" s="29">
        <v>1</v>
      </c>
      <c r="AJ14" s="29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132">
        <v>2021</v>
      </c>
      <c r="C15" s="132" t="s">
        <v>107</v>
      </c>
      <c r="D15" s="133" t="s">
        <v>88</v>
      </c>
      <c r="E15" s="132">
        <v>22</v>
      </c>
      <c r="F15" s="132">
        <v>1</v>
      </c>
      <c r="G15" s="132">
        <v>39</v>
      </c>
      <c r="H15" s="132">
        <v>4</v>
      </c>
      <c r="I15" s="132">
        <v>58</v>
      </c>
      <c r="J15" s="132">
        <v>2</v>
      </c>
      <c r="K15" s="132">
        <v>2</v>
      </c>
      <c r="L15" s="132">
        <v>14</v>
      </c>
      <c r="M15" s="132">
        <v>40</v>
      </c>
      <c r="N15" s="134">
        <v>0.42030000000000001</v>
      </c>
      <c r="O15" s="135">
        <v>138</v>
      </c>
      <c r="P15" s="17"/>
      <c r="Q15" s="17"/>
      <c r="R15" s="17"/>
      <c r="S15" s="17"/>
      <c r="T15" s="23"/>
      <c r="U15" s="29">
        <v>11</v>
      </c>
      <c r="V15" s="29">
        <v>0</v>
      </c>
      <c r="W15" s="29">
        <v>20</v>
      </c>
      <c r="X15" s="29">
        <v>0</v>
      </c>
      <c r="Y15" s="29">
        <v>32</v>
      </c>
      <c r="Z15" s="30"/>
      <c r="AA15" s="30"/>
      <c r="AB15" s="30"/>
      <c r="AC15" s="30"/>
      <c r="AD15" s="30"/>
      <c r="AE15" s="29"/>
      <c r="AF15" s="29"/>
      <c r="AG15" s="34"/>
      <c r="AH15" s="29"/>
      <c r="AI15" s="29"/>
      <c r="AJ15" s="29">
        <v>1</v>
      </c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132">
        <v>2022</v>
      </c>
      <c r="C16" s="132" t="s">
        <v>108</v>
      </c>
      <c r="D16" s="133" t="s">
        <v>109</v>
      </c>
      <c r="E16" s="132">
        <v>24</v>
      </c>
      <c r="F16" s="132">
        <v>0</v>
      </c>
      <c r="G16" s="132">
        <v>35</v>
      </c>
      <c r="H16" s="132">
        <v>1</v>
      </c>
      <c r="I16" s="132">
        <v>60</v>
      </c>
      <c r="J16" s="132">
        <v>1</v>
      </c>
      <c r="K16" s="132">
        <v>3</v>
      </c>
      <c r="L16" s="132">
        <v>21</v>
      </c>
      <c r="M16" s="132">
        <v>35</v>
      </c>
      <c r="N16" s="134">
        <v>0.41670000000000001</v>
      </c>
      <c r="O16" s="135">
        <v>144</v>
      </c>
      <c r="P16" s="17"/>
      <c r="Q16" s="17"/>
      <c r="R16" s="17"/>
      <c r="S16" s="17"/>
      <c r="T16" s="23"/>
      <c r="U16" s="29">
        <v>3</v>
      </c>
      <c r="V16" s="29">
        <v>0</v>
      </c>
      <c r="W16" s="29">
        <v>6</v>
      </c>
      <c r="X16" s="29">
        <v>0</v>
      </c>
      <c r="Y16" s="29">
        <v>9</v>
      </c>
      <c r="Z16" s="30"/>
      <c r="AA16" s="30"/>
      <c r="AB16" s="30"/>
      <c r="AC16" s="30"/>
      <c r="AD16" s="30"/>
      <c r="AE16" s="29"/>
      <c r="AF16" s="29"/>
      <c r="AG16" s="34"/>
      <c r="AH16" s="29"/>
      <c r="AI16" s="29"/>
      <c r="AJ16" s="29"/>
      <c r="AK16" s="22"/>
      <c r="AL16" s="7"/>
      <c r="AM16" s="7"/>
      <c r="AN16" s="7"/>
      <c r="AO16" s="7"/>
      <c r="AP16" s="7"/>
    </row>
    <row r="17" spans="1:42" ht="15" customHeight="1" x14ac:dyDescent="0.25">
      <c r="A17" s="1"/>
      <c r="B17" s="29">
        <v>2023</v>
      </c>
      <c r="C17" s="29" t="s">
        <v>108</v>
      </c>
      <c r="D17" s="136" t="s">
        <v>69</v>
      </c>
      <c r="E17" s="132">
        <v>24</v>
      </c>
      <c r="F17" s="132">
        <v>1</v>
      </c>
      <c r="G17" s="29">
        <v>47</v>
      </c>
      <c r="H17" s="132">
        <v>2</v>
      </c>
      <c r="I17" s="132">
        <v>77</v>
      </c>
      <c r="J17" s="29">
        <v>0</v>
      </c>
      <c r="K17" s="29">
        <v>3</v>
      </c>
      <c r="L17" s="29">
        <v>26</v>
      </c>
      <c r="M17" s="29">
        <v>48</v>
      </c>
      <c r="N17" s="137">
        <v>0.50990000000000002</v>
      </c>
      <c r="O17" s="138">
        <v>151</v>
      </c>
      <c r="P17" s="17" t="s">
        <v>72</v>
      </c>
      <c r="Q17" s="17"/>
      <c r="R17" s="17"/>
      <c r="S17" s="17"/>
      <c r="T17" s="40"/>
      <c r="U17" s="29">
        <v>3</v>
      </c>
      <c r="V17" s="29">
        <v>0</v>
      </c>
      <c r="W17" s="44">
        <v>7</v>
      </c>
      <c r="X17" s="29">
        <v>0</v>
      </c>
      <c r="Y17" s="29">
        <v>11</v>
      </c>
      <c r="Z17" s="30"/>
      <c r="AA17" s="30"/>
      <c r="AB17" s="30"/>
      <c r="AC17" s="30"/>
      <c r="AD17" s="30"/>
      <c r="AE17" s="29"/>
      <c r="AF17" s="29"/>
      <c r="AG17" s="34"/>
      <c r="AH17" s="29"/>
      <c r="AI17" s="29"/>
      <c r="AJ17" s="29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139">
        <v>2024</v>
      </c>
      <c r="C18" s="139" t="s">
        <v>108</v>
      </c>
      <c r="D18" s="140" t="s">
        <v>113</v>
      </c>
      <c r="E18" s="139">
        <v>21</v>
      </c>
      <c r="F18" s="139">
        <v>0</v>
      </c>
      <c r="G18" s="139">
        <v>24</v>
      </c>
      <c r="H18" s="139">
        <v>0</v>
      </c>
      <c r="I18" s="139">
        <v>44</v>
      </c>
      <c r="J18" s="139">
        <v>2</v>
      </c>
      <c r="K18" s="139">
        <v>3</v>
      </c>
      <c r="L18" s="139">
        <v>15</v>
      </c>
      <c r="M18" s="139">
        <v>24</v>
      </c>
      <c r="N18" s="141">
        <v>0.40366972477064222</v>
      </c>
      <c r="O18" s="18">
        <v>109</v>
      </c>
      <c r="P18" s="17"/>
      <c r="Q18" s="17"/>
      <c r="R18" s="17"/>
      <c r="S18" s="17"/>
      <c r="T18" s="18"/>
      <c r="U18" s="29">
        <v>7</v>
      </c>
      <c r="V18" s="29">
        <v>0</v>
      </c>
      <c r="W18" s="29">
        <v>12</v>
      </c>
      <c r="X18" s="29">
        <v>0</v>
      </c>
      <c r="Y18" s="29">
        <v>18</v>
      </c>
      <c r="Z18" s="30"/>
      <c r="AA18" s="30"/>
      <c r="AB18" s="30"/>
      <c r="AC18" s="30"/>
      <c r="AD18" s="30"/>
      <c r="AE18" s="29"/>
      <c r="AF18" s="29"/>
      <c r="AG18" s="34"/>
      <c r="AH18" s="29"/>
      <c r="AI18" s="29"/>
      <c r="AJ18" s="29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15" t="s">
        <v>9</v>
      </c>
      <c r="C19" s="16"/>
      <c r="D19" s="14"/>
      <c r="E19" s="17">
        <f t="shared" ref="E19:M19" si="0">SUM(E4:E18)</f>
        <v>188</v>
      </c>
      <c r="F19" s="17">
        <f t="shared" si="0"/>
        <v>4</v>
      </c>
      <c r="G19" s="17">
        <f t="shared" si="0"/>
        <v>313</v>
      </c>
      <c r="H19" s="17">
        <f t="shared" si="0"/>
        <v>16</v>
      </c>
      <c r="I19" s="17">
        <f t="shared" si="0"/>
        <v>501</v>
      </c>
      <c r="J19" s="17">
        <f t="shared" si="0"/>
        <v>25</v>
      </c>
      <c r="K19" s="17">
        <f t="shared" si="0"/>
        <v>23</v>
      </c>
      <c r="L19" s="17">
        <f t="shared" si="0"/>
        <v>136</v>
      </c>
      <c r="M19" s="17">
        <f t="shared" si="0"/>
        <v>317</v>
      </c>
      <c r="N19" s="35">
        <f>PRODUCT(I19/O19)</f>
        <v>0.45545454545454545</v>
      </c>
      <c r="O19" s="33">
        <f>SUM(O5:O18)</f>
        <v>1100</v>
      </c>
      <c r="P19" s="17"/>
      <c r="Q19" s="17"/>
      <c r="R19" s="17"/>
      <c r="S19" s="17"/>
      <c r="T19" s="23"/>
      <c r="U19" s="17">
        <f t="shared" ref="U19:AJ19" si="1">SUM(U4:U18)</f>
        <v>61</v>
      </c>
      <c r="V19" s="17">
        <f t="shared" si="1"/>
        <v>1</v>
      </c>
      <c r="W19" s="17">
        <f t="shared" si="1"/>
        <v>81</v>
      </c>
      <c r="X19" s="17">
        <f t="shared" si="1"/>
        <v>2</v>
      </c>
      <c r="Y19" s="17">
        <f t="shared" si="1"/>
        <v>138</v>
      </c>
      <c r="Z19" s="17">
        <f t="shared" si="1"/>
        <v>0</v>
      </c>
      <c r="AA19" s="17">
        <f t="shared" si="1"/>
        <v>0</v>
      </c>
      <c r="AB19" s="17">
        <f t="shared" si="1"/>
        <v>0</v>
      </c>
      <c r="AC19" s="17">
        <f t="shared" si="1"/>
        <v>0</v>
      </c>
      <c r="AD19" s="17">
        <f t="shared" si="1"/>
        <v>0</v>
      </c>
      <c r="AE19" s="17">
        <f t="shared" si="1"/>
        <v>0</v>
      </c>
      <c r="AF19" s="17">
        <f t="shared" si="1"/>
        <v>0</v>
      </c>
      <c r="AG19" s="17">
        <f t="shared" si="1"/>
        <v>0</v>
      </c>
      <c r="AH19" s="17">
        <f t="shared" si="1"/>
        <v>0</v>
      </c>
      <c r="AI19" s="17">
        <f t="shared" si="1"/>
        <v>2</v>
      </c>
      <c r="AJ19" s="17">
        <f t="shared" si="1"/>
        <v>1</v>
      </c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31" t="s">
        <v>2</v>
      </c>
      <c r="C20" s="36"/>
      <c r="D20" s="37">
        <f>SUM(F19:H19)+((I19-F19-G19)/3)+(E19/3)+(AE19*25)+(AF19*25)+(AG19*10)+(AH19*25)+(AI19*20)+(AJ19*15)</f>
        <v>512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9"/>
      <c r="AJ20" s="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40"/>
      <c r="P21" s="40"/>
      <c r="Q21" s="40"/>
      <c r="R21" s="40"/>
      <c r="S21" s="40"/>
      <c r="T21" s="40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2"/>
      <c r="AL21" s="7"/>
      <c r="AM21" s="7"/>
      <c r="AN21" s="7"/>
      <c r="AO21" s="7"/>
      <c r="AP21" s="7"/>
    </row>
    <row r="22" spans="1:42" s="8" customFormat="1" ht="15" customHeight="1" x14ac:dyDescent="0.25">
      <c r="A22" s="1"/>
      <c r="B22" s="21" t="s">
        <v>16</v>
      </c>
      <c r="C22" s="41"/>
      <c r="D22" s="41"/>
      <c r="E22" s="17" t="s">
        <v>4</v>
      </c>
      <c r="F22" s="17" t="s">
        <v>13</v>
      </c>
      <c r="G22" s="14" t="s">
        <v>14</v>
      </c>
      <c r="H22" s="17" t="s">
        <v>15</v>
      </c>
      <c r="I22" s="17" t="s">
        <v>3</v>
      </c>
      <c r="J22" s="1"/>
      <c r="K22" s="17" t="s">
        <v>25</v>
      </c>
      <c r="L22" s="17" t="s">
        <v>26</v>
      </c>
      <c r="M22" s="17" t="s">
        <v>27</v>
      </c>
      <c r="N22" s="17" t="s">
        <v>21</v>
      </c>
      <c r="O22" s="23"/>
      <c r="P22" s="42" t="s">
        <v>32</v>
      </c>
      <c r="Q22" s="11"/>
      <c r="R22" s="11"/>
      <c r="S22" s="11"/>
      <c r="T22" s="43"/>
      <c r="U22" s="43"/>
      <c r="V22" s="43"/>
      <c r="W22" s="43"/>
      <c r="X22" s="43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45"/>
      <c r="AK22" s="7"/>
      <c r="AL22" s="7"/>
      <c r="AM22" s="7"/>
      <c r="AN22" s="7"/>
      <c r="AO22" s="7"/>
      <c r="AP22" s="7"/>
    </row>
    <row r="23" spans="1:42" ht="15" customHeight="1" x14ac:dyDescent="0.2">
      <c r="A23" s="1"/>
      <c r="B23" s="42" t="s">
        <v>17</v>
      </c>
      <c r="C23" s="11"/>
      <c r="D23" s="45"/>
      <c r="E23" s="29">
        <f>PRODUCT(E19)</f>
        <v>188</v>
      </c>
      <c r="F23" s="29">
        <f>PRODUCT(F19)</f>
        <v>4</v>
      </c>
      <c r="G23" s="29">
        <f>PRODUCT(G19)</f>
        <v>313</v>
      </c>
      <c r="H23" s="29">
        <f>PRODUCT(H19)</f>
        <v>16</v>
      </c>
      <c r="I23" s="29">
        <f>PRODUCT(I19)</f>
        <v>501</v>
      </c>
      <c r="J23" s="1"/>
      <c r="K23" s="46">
        <f>PRODUCT((F23+G23)/E23)</f>
        <v>1.6861702127659575</v>
      </c>
      <c r="L23" s="46">
        <f>PRODUCT(H23/E23)</f>
        <v>8.5106382978723402E-2</v>
      </c>
      <c r="M23" s="46">
        <f>PRODUCT(I23/E23)</f>
        <v>2.6648936170212765</v>
      </c>
      <c r="N23" s="32">
        <f>PRODUCT(N19)</f>
        <v>0.45545454545454545</v>
      </c>
      <c r="O23" s="23">
        <f>PRODUCT(O19)</f>
        <v>1100</v>
      </c>
      <c r="P23" s="115" t="s">
        <v>33</v>
      </c>
      <c r="Q23" s="116"/>
      <c r="R23" s="117" t="s">
        <v>46</v>
      </c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8" t="s">
        <v>36</v>
      </c>
      <c r="AD23" s="117"/>
      <c r="AE23" s="117"/>
      <c r="AF23" s="119" t="s">
        <v>47</v>
      </c>
      <c r="AG23" s="117"/>
      <c r="AH23" s="117"/>
      <c r="AI23" s="117"/>
      <c r="AJ23" s="120"/>
      <c r="AK23" s="7"/>
      <c r="AL23" s="7"/>
      <c r="AM23" s="7"/>
      <c r="AN23" s="7"/>
      <c r="AO23" s="7"/>
      <c r="AP23" s="7"/>
    </row>
    <row r="24" spans="1:42" ht="15" customHeight="1" x14ac:dyDescent="0.2">
      <c r="A24" s="1"/>
      <c r="B24" s="47" t="s">
        <v>18</v>
      </c>
      <c r="C24" s="48"/>
      <c r="D24" s="49"/>
      <c r="E24" s="29">
        <f>PRODUCT(U19)</f>
        <v>61</v>
      </c>
      <c r="F24" s="29">
        <f>PRODUCT(V19)</f>
        <v>1</v>
      </c>
      <c r="G24" s="29">
        <f>PRODUCT(W19)</f>
        <v>81</v>
      </c>
      <c r="H24" s="29">
        <f>PRODUCT(X19)</f>
        <v>2</v>
      </c>
      <c r="I24" s="29">
        <f>PRODUCT(Y19)</f>
        <v>138</v>
      </c>
      <c r="J24" s="1"/>
      <c r="K24" s="46">
        <f>PRODUCT((F24+G24)/E24)</f>
        <v>1.3442622950819672</v>
      </c>
      <c r="L24" s="46">
        <f>PRODUCT(H24/E24)</f>
        <v>3.2786885245901641E-2</v>
      </c>
      <c r="M24" s="46">
        <f>PRODUCT(I24/E24)</f>
        <v>2.262295081967213</v>
      </c>
      <c r="N24" s="32">
        <f>PRODUCT(I24/O24)</f>
        <v>0.42073170731707316</v>
      </c>
      <c r="O24" s="33">
        <v>328</v>
      </c>
      <c r="P24" s="121" t="s">
        <v>101</v>
      </c>
      <c r="Q24" s="122"/>
      <c r="R24" s="123" t="s">
        <v>46</v>
      </c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4" t="s">
        <v>36</v>
      </c>
      <c r="AD24" s="123"/>
      <c r="AE24" s="123"/>
      <c r="AF24" s="125" t="s">
        <v>47</v>
      </c>
      <c r="AG24" s="123"/>
      <c r="AH24" s="123"/>
      <c r="AI24" s="123"/>
      <c r="AJ24" s="126"/>
      <c r="AK24" s="7"/>
      <c r="AL24" s="7"/>
      <c r="AM24" s="7"/>
      <c r="AN24" s="7"/>
      <c r="AO24" s="7"/>
      <c r="AP24" s="7"/>
    </row>
    <row r="25" spans="1:42" ht="15" customHeight="1" x14ac:dyDescent="0.2">
      <c r="A25" s="1"/>
      <c r="B25" s="50" t="s">
        <v>19</v>
      </c>
      <c r="C25" s="51"/>
      <c r="D25" s="52"/>
      <c r="E25" s="30"/>
      <c r="F25" s="30"/>
      <c r="G25" s="30"/>
      <c r="H25" s="30"/>
      <c r="I25" s="30"/>
      <c r="J25" s="1"/>
      <c r="K25" s="53"/>
      <c r="L25" s="53"/>
      <c r="M25" s="53"/>
      <c r="N25" s="54"/>
      <c r="O25" s="23"/>
      <c r="P25" s="121" t="s">
        <v>102</v>
      </c>
      <c r="Q25" s="122"/>
      <c r="R25" s="123" t="s">
        <v>49</v>
      </c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4" t="s">
        <v>48</v>
      </c>
      <c r="AD25" s="123"/>
      <c r="AE25" s="123"/>
      <c r="AF25" s="125" t="s">
        <v>50</v>
      </c>
      <c r="AG25" s="123"/>
      <c r="AH25" s="123"/>
      <c r="AI25" s="123"/>
      <c r="AJ25" s="126"/>
      <c r="AK25" s="7"/>
      <c r="AL25" s="7"/>
      <c r="AM25" s="7"/>
      <c r="AN25" s="7"/>
      <c r="AO25" s="7"/>
      <c r="AP25" s="7"/>
    </row>
    <row r="26" spans="1:42" ht="15" customHeight="1" x14ac:dyDescent="0.2">
      <c r="A26" s="1"/>
      <c r="B26" s="55" t="s">
        <v>20</v>
      </c>
      <c r="C26" s="56"/>
      <c r="D26" s="57"/>
      <c r="E26" s="17">
        <f>SUM(E23:E25)</f>
        <v>249</v>
      </c>
      <c r="F26" s="17">
        <f>SUM(F23:F25)</f>
        <v>5</v>
      </c>
      <c r="G26" s="17">
        <f>SUM(G23:G25)</f>
        <v>394</v>
      </c>
      <c r="H26" s="17">
        <f>SUM(H23:H25)</f>
        <v>18</v>
      </c>
      <c r="I26" s="17">
        <f>SUM(I23:I25)</f>
        <v>639</v>
      </c>
      <c r="J26" s="1"/>
      <c r="K26" s="58">
        <f>PRODUCT((F26+G26)/E26)</f>
        <v>1.6024096385542168</v>
      </c>
      <c r="L26" s="58">
        <f>PRODUCT(H26/E26)</f>
        <v>7.2289156626506021E-2</v>
      </c>
      <c r="M26" s="58">
        <f>PRODUCT(I26/E26)</f>
        <v>2.5662650602409638</v>
      </c>
      <c r="N26" s="35">
        <f>PRODUCT(I26/O26)</f>
        <v>0.44747899159663868</v>
      </c>
      <c r="O26" s="23">
        <f>SUM(O23:O25)</f>
        <v>1428</v>
      </c>
      <c r="P26" s="127" t="s">
        <v>34</v>
      </c>
      <c r="Q26" s="128"/>
      <c r="R26" s="129" t="s">
        <v>74</v>
      </c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30" t="s">
        <v>73</v>
      </c>
      <c r="AD26" s="129"/>
      <c r="AE26" s="129"/>
      <c r="AF26" s="79" t="s">
        <v>75</v>
      </c>
      <c r="AG26" s="129"/>
      <c r="AH26" s="129"/>
      <c r="AI26" s="129"/>
      <c r="AJ26" s="131"/>
      <c r="AK26" s="7"/>
      <c r="AL26" s="7"/>
      <c r="AM26" s="7"/>
      <c r="AN26" s="7"/>
      <c r="AO26" s="7"/>
      <c r="AP26" s="7"/>
    </row>
    <row r="27" spans="1:42" ht="15" customHeight="1" x14ac:dyDescent="0.25">
      <c r="A27" s="1"/>
      <c r="B27" s="39"/>
      <c r="C27" s="39"/>
      <c r="D27" s="39"/>
      <c r="E27" s="39"/>
      <c r="F27" s="39"/>
      <c r="G27" s="39"/>
      <c r="H27" s="39"/>
      <c r="I27" s="39"/>
      <c r="J27" s="1"/>
      <c r="K27" s="39"/>
      <c r="L27" s="39"/>
      <c r="M27" s="39"/>
      <c r="N27" s="38"/>
      <c r="O27" s="23"/>
      <c r="P27" s="23"/>
      <c r="Q27" s="23"/>
      <c r="R27" s="23"/>
      <c r="S27" s="23"/>
      <c r="T27" s="23"/>
      <c r="U27" s="1"/>
      <c r="V27" s="1"/>
      <c r="W27" s="1"/>
      <c r="X27" s="1"/>
      <c r="Y27" s="23"/>
      <c r="Z27" s="23"/>
      <c r="AA27" s="59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8" customFormat="1" ht="15" customHeight="1" x14ac:dyDescent="0.25">
      <c r="A28" s="1"/>
      <c r="B28" s="1" t="s">
        <v>39</v>
      </c>
      <c r="C28" s="1"/>
      <c r="D28" s="1" t="s">
        <v>112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59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5">
      <c r="A29" s="1"/>
      <c r="B29" s="1"/>
      <c r="C29" s="1"/>
      <c r="D29" s="1" t="s">
        <v>42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59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 t="s">
        <v>45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59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 t="s">
        <v>111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9"/>
      <c r="AB31" s="1"/>
      <c r="AC31" s="1"/>
      <c r="AD31" s="1"/>
      <c r="AE31" s="1"/>
      <c r="AF31" s="1"/>
      <c r="AG31" s="1"/>
      <c r="AH31" s="1"/>
      <c r="AI31" s="1"/>
      <c r="AJ31" s="1"/>
      <c r="AK31" s="22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 t="s">
        <v>105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9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5">
      <c r="A33" s="1"/>
      <c r="B33" s="1"/>
      <c r="C33" s="1"/>
      <c r="D33" s="1" t="s">
        <v>110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59"/>
      <c r="AB33" s="1"/>
      <c r="AC33" s="1"/>
      <c r="AD33" s="1"/>
      <c r="AE33" s="1"/>
      <c r="AF33" s="1"/>
      <c r="AG33" s="1"/>
      <c r="AH33" s="1"/>
      <c r="AI33" s="1"/>
      <c r="AJ33" s="1"/>
      <c r="AK33" s="22"/>
      <c r="AL33" s="7"/>
      <c r="AM33" s="7"/>
      <c r="AN33" s="7"/>
      <c r="AO33" s="7"/>
      <c r="AP33" s="7"/>
    </row>
    <row r="34" spans="1:42" ht="15" customHeight="1" x14ac:dyDescent="0.25">
      <c r="A34" s="1"/>
      <c r="B34" s="1"/>
      <c r="C34" s="1"/>
      <c r="D34" s="1" t="s">
        <v>114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59"/>
      <c r="AB34" s="1"/>
      <c r="AC34" s="1"/>
      <c r="AD34" s="1"/>
      <c r="AE34" s="1"/>
      <c r="AF34" s="1"/>
      <c r="AG34" s="1"/>
      <c r="AH34" s="1"/>
      <c r="AI34" s="1"/>
      <c r="AJ34" s="1"/>
      <c r="AK34" s="22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59"/>
      <c r="AB35" s="1"/>
      <c r="AC35" s="1"/>
      <c r="AD35" s="1"/>
      <c r="AE35" s="1"/>
      <c r="AF35" s="1"/>
      <c r="AG35" s="1"/>
      <c r="AH35" s="1"/>
      <c r="AI35" s="1"/>
      <c r="AJ35" s="1"/>
      <c r="AK35" s="22"/>
      <c r="AL35" s="7"/>
      <c r="AM35" s="7"/>
      <c r="AN35" s="7"/>
      <c r="AO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59"/>
      <c r="AB36" s="1"/>
      <c r="AC36" s="1"/>
      <c r="AD36" s="1"/>
      <c r="AE36" s="1"/>
      <c r="AF36" s="1"/>
      <c r="AG36" s="1"/>
      <c r="AH36" s="1"/>
      <c r="AI36" s="1"/>
      <c r="AJ36" s="1"/>
      <c r="AK36" s="22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9"/>
      <c r="AB37" s="1"/>
      <c r="AC37" s="1"/>
      <c r="AD37" s="1"/>
      <c r="AE37" s="1"/>
      <c r="AF37" s="1"/>
      <c r="AG37" s="1"/>
      <c r="AH37" s="1"/>
      <c r="AI37" s="1"/>
      <c r="AJ37" s="1"/>
      <c r="AK37" s="22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9"/>
      <c r="AB38" s="1"/>
      <c r="AC38" s="1"/>
      <c r="AD38" s="1"/>
      <c r="AE38" s="1"/>
      <c r="AF38" s="1"/>
      <c r="AG38" s="1"/>
      <c r="AH38" s="1"/>
      <c r="AI38" s="1"/>
      <c r="AJ38" s="1"/>
      <c r="AK38" s="22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9"/>
      <c r="AB39" s="1"/>
      <c r="AC39" s="1"/>
      <c r="AD39" s="1"/>
      <c r="AE39" s="1"/>
      <c r="AF39" s="1"/>
      <c r="AG39" s="1"/>
      <c r="AH39" s="1"/>
      <c r="AI39" s="1"/>
      <c r="AJ39" s="1"/>
      <c r="AK39" s="22"/>
      <c r="AL39" s="7"/>
      <c r="AM39" s="7"/>
      <c r="AN39" s="7"/>
      <c r="AO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59"/>
      <c r="AB40" s="1"/>
      <c r="AC40" s="1"/>
      <c r="AD40" s="1"/>
      <c r="AE40" s="1"/>
      <c r="AF40" s="1"/>
      <c r="AG40" s="1"/>
      <c r="AH40" s="1"/>
      <c r="AI40" s="1"/>
      <c r="AJ40" s="1"/>
      <c r="AK40" s="22"/>
      <c r="AL40" s="7"/>
      <c r="AM40" s="7"/>
      <c r="AN40" s="7"/>
      <c r="AO40" s="7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9"/>
      <c r="AB41" s="1"/>
      <c r="AC41" s="1"/>
      <c r="AD41" s="1"/>
      <c r="AE41" s="1"/>
      <c r="AF41" s="1"/>
      <c r="AG41" s="1"/>
      <c r="AH41" s="1"/>
      <c r="AI41" s="1"/>
      <c r="AJ41" s="1"/>
      <c r="AK41" s="22"/>
      <c r="AL41" s="7"/>
      <c r="AM41" s="7"/>
      <c r="AN41" s="7"/>
      <c r="AO41" s="7"/>
      <c r="AP41" s="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9"/>
      <c r="AB42" s="1"/>
      <c r="AC42" s="1"/>
      <c r="AD42" s="1"/>
      <c r="AE42" s="1"/>
      <c r="AF42" s="1"/>
      <c r="AG42" s="1"/>
      <c r="AH42" s="1"/>
      <c r="AI42" s="1"/>
      <c r="AJ42" s="1"/>
      <c r="AK42" s="22"/>
      <c r="AL42" s="7"/>
      <c r="AM42" s="7"/>
      <c r="AN42" s="7"/>
      <c r="AO42" s="7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9"/>
      <c r="AB43" s="1"/>
      <c r="AC43" s="1"/>
      <c r="AD43" s="1"/>
      <c r="AE43" s="1"/>
      <c r="AF43" s="1"/>
      <c r="AG43" s="1"/>
      <c r="AH43" s="1"/>
      <c r="AI43" s="1"/>
      <c r="AJ43" s="1"/>
      <c r="AK43" s="22"/>
      <c r="AL43" s="7"/>
      <c r="AM43" s="7"/>
      <c r="AN43" s="7"/>
      <c r="AO43" s="7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9"/>
      <c r="AB44" s="1"/>
      <c r="AC44" s="1"/>
      <c r="AD44" s="1"/>
      <c r="AE44" s="1"/>
      <c r="AF44" s="1"/>
      <c r="AG44" s="1"/>
      <c r="AH44" s="1"/>
      <c r="AI44" s="1"/>
      <c r="AJ44" s="1"/>
      <c r="AK44" s="22"/>
      <c r="AL44" s="7"/>
      <c r="AM44" s="7"/>
      <c r="AN44" s="7"/>
      <c r="AO44" s="7"/>
      <c r="AP44" s="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9"/>
      <c r="AB45" s="1"/>
      <c r="AC45" s="1"/>
      <c r="AD45" s="1"/>
      <c r="AE45" s="1"/>
      <c r="AF45" s="1"/>
      <c r="AG45" s="1"/>
      <c r="AH45" s="1"/>
      <c r="AI45" s="1"/>
      <c r="AJ45" s="1"/>
      <c r="AK45" s="22"/>
      <c r="AL45" s="7"/>
      <c r="AM45" s="7"/>
      <c r="AN45" s="7"/>
      <c r="AO45" s="7"/>
      <c r="AP45" s="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9"/>
      <c r="AB46" s="1"/>
      <c r="AC46" s="1"/>
      <c r="AD46" s="1"/>
      <c r="AE46" s="1"/>
      <c r="AF46" s="1"/>
      <c r="AG46" s="1"/>
      <c r="AH46" s="1"/>
      <c r="AI46" s="1"/>
      <c r="AJ46" s="1"/>
      <c r="AK46" s="22"/>
      <c r="AL46" s="7"/>
      <c r="AM46" s="7"/>
      <c r="AN46" s="7"/>
      <c r="AO46" s="7"/>
      <c r="AP46" s="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9"/>
      <c r="AB47" s="1"/>
      <c r="AC47" s="1"/>
      <c r="AD47" s="1"/>
      <c r="AE47" s="1"/>
      <c r="AF47" s="1"/>
      <c r="AG47" s="1"/>
      <c r="AH47" s="1"/>
      <c r="AI47" s="1"/>
      <c r="AJ47" s="1"/>
      <c r="AK47" s="22"/>
      <c r="AL47" s="7"/>
      <c r="AM47" s="7"/>
      <c r="AN47" s="7"/>
      <c r="AO47" s="7"/>
      <c r="AP47" s="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9"/>
      <c r="AB48" s="1"/>
      <c r="AC48" s="1"/>
      <c r="AD48" s="1"/>
      <c r="AE48" s="1"/>
      <c r="AF48" s="1"/>
      <c r="AG48" s="1"/>
      <c r="AH48" s="1"/>
      <c r="AI48" s="1"/>
      <c r="AJ48" s="1"/>
      <c r="AK48" s="22"/>
      <c r="AL48" s="7"/>
      <c r="AM48" s="7"/>
      <c r="AN48" s="7"/>
      <c r="AO48" s="7"/>
      <c r="AP48" s="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59"/>
      <c r="AB49" s="1"/>
      <c r="AC49" s="1"/>
      <c r="AD49" s="1"/>
      <c r="AE49" s="1"/>
      <c r="AF49" s="1"/>
      <c r="AG49" s="1"/>
      <c r="AH49" s="1"/>
      <c r="AI49" s="1"/>
      <c r="AJ49" s="1"/>
      <c r="AK49" s="22"/>
      <c r="AL49" s="7"/>
      <c r="AM49" s="7"/>
      <c r="AN49" s="7"/>
      <c r="AO49" s="7"/>
      <c r="AP49" s="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59"/>
      <c r="AB50" s="1"/>
      <c r="AC50" s="1"/>
      <c r="AD50" s="1"/>
      <c r="AE50" s="1"/>
      <c r="AF50" s="1"/>
      <c r="AG50" s="1"/>
      <c r="AH50" s="1"/>
      <c r="AI50" s="1"/>
      <c r="AJ50" s="1"/>
      <c r="AK50" s="22"/>
      <c r="AL50" s="7"/>
      <c r="AM50" s="7"/>
      <c r="AN50" s="7"/>
      <c r="AO50" s="7"/>
      <c r="AP50" s="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59"/>
      <c r="AB51" s="1"/>
      <c r="AC51" s="1"/>
      <c r="AD51" s="1"/>
      <c r="AE51" s="1"/>
      <c r="AF51" s="1"/>
      <c r="AG51" s="1"/>
      <c r="AH51" s="1"/>
      <c r="AI51" s="1"/>
      <c r="AJ51" s="1"/>
      <c r="AK51" s="22"/>
      <c r="AL51" s="7"/>
      <c r="AM51" s="7"/>
      <c r="AN51" s="7"/>
      <c r="AO51" s="7"/>
      <c r="AP51" s="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59"/>
      <c r="AB52" s="1"/>
      <c r="AC52" s="1"/>
      <c r="AD52" s="1"/>
      <c r="AE52" s="1"/>
      <c r="AF52" s="1"/>
      <c r="AG52" s="1"/>
      <c r="AH52" s="1"/>
      <c r="AI52" s="1"/>
      <c r="AJ52" s="1"/>
      <c r="AK52" s="22"/>
      <c r="AL52" s="7"/>
      <c r="AM52" s="7"/>
      <c r="AN52" s="7"/>
      <c r="AO52" s="7"/>
      <c r="AP52" s="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23"/>
      <c r="Z53" s="23"/>
      <c r="AA53" s="59"/>
      <c r="AB53" s="1"/>
      <c r="AC53" s="1"/>
      <c r="AD53" s="1"/>
      <c r="AE53" s="1"/>
      <c r="AF53" s="1"/>
      <c r="AG53" s="1"/>
      <c r="AH53" s="1"/>
      <c r="AI53" s="1"/>
      <c r="AJ53" s="1"/>
      <c r="AK53" s="22"/>
      <c r="AL53" s="7"/>
      <c r="AM53" s="7"/>
      <c r="AN53" s="7"/>
      <c r="AO53" s="7"/>
      <c r="AP53" s="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23"/>
      <c r="Z54" s="23"/>
      <c r="AA54" s="59"/>
      <c r="AB54" s="1"/>
      <c r="AC54" s="1"/>
      <c r="AD54" s="1"/>
      <c r="AE54" s="1"/>
      <c r="AF54" s="1"/>
      <c r="AG54" s="1"/>
      <c r="AH54" s="1"/>
      <c r="AI54" s="1"/>
      <c r="AJ54" s="1"/>
      <c r="AK54" s="22"/>
      <c r="AL54" s="7"/>
      <c r="AM54" s="7"/>
      <c r="AN54" s="7"/>
      <c r="AO54" s="7"/>
      <c r="AP54" s="7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23"/>
      <c r="Z55" s="23"/>
      <c r="AA55" s="59"/>
      <c r="AB55" s="1"/>
      <c r="AC55" s="1"/>
      <c r="AD55" s="1"/>
      <c r="AE55" s="1"/>
      <c r="AF55" s="1"/>
      <c r="AG55" s="1"/>
      <c r="AH55" s="1"/>
      <c r="AI55" s="1"/>
      <c r="AJ55" s="1"/>
      <c r="AK55" s="22"/>
      <c r="AL55" s="7"/>
      <c r="AM55" s="7"/>
      <c r="AN55" s="7"/>
      <c r="AO55" s="7"/>
      <c r="AP55" s="7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23"/>
      <c r="Z56" s="23"/>
      <c r="AA56" s="59"/>
      <c r="AB56" s="1"/>
      <c r="AC56" s="1"/>
      <c r="AD56" s="1"/>
      <c r="AE56" s="1"/>
      <c r="AF56" s="1"/>
      <c r="AG56" s="1"/>
      <c r="AH56" s="1"/>
      <c r="AI56" s="1"/>
      <c r="AJ56" s="1"/>
      <c r="AK56" s="22"/>
      <c r="AL56" s="7"/>
      <c r="AM56" s="7"/>
      <c r="AN56" s="7"/>
      <c r="AO56" s="7"/>
      <c r="AP56" s="7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23"/>
      <c r="Z57" s="23"/>
      <c r="AA57" s="59"/>
      <c r="AB57" s="1"/>
      <c r="AC57" s="1"/>
      <c r="AD57" s="1"/>
      <c r="AE57" s="1"/>
      <c r="AF57" s="1"/>
      <c r="AG57" s="1"/>
      <c r="AH57" s="1"/>
      <c r="AI57" s="1"/>
      <c r="AJ57" s="1"/>
      <c r="AK57" s="22"/>
      <c r="AL57" s="7"/>
      <c r="AM57" s="7"/>
      <c r="AN57" s="7"/>
      <c r="AO57" s="7"/>
      <c r="AP57" s="7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1"/>
      <c r="W58" s="1"/>
      <c r="X58" s="1"/>
      <c r="Y58" s="23"/>
      <c r="Z58" s="23"/>
      <c r="AA58" s="59"/>
      <c r="AB58" s="1"/>
      <c r="AC58" s="1"/>
      <c r="AD58" s="1"/>
      <c r="AE58" s="1"/>
      <c r="AF58" s="1"/>
      <c r="AG58" s="1"/>
      <c r="AH58" s="1"/>
      <c r="AI58" s="1"/>
      <c r="AJ58" s="1"/>
      <c r="AK58" s="22"/>
      <c r="AL58" s="7"/>
      <c r="AM58" s="7"/>
      <c r="AN58" s="7"/>
      <c r="AO58" s="7"/>
      <c r="AP58" s="7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23"/>
      <c r="Z59" s="23"/>
      <c r="AA59" s="59"/>
      <c r="AB59" s="1"/>
      <c r="AC59" s="1"/>
      <c r="AD59" s="1"/>
      <c r="AE59" s="1"/>
      <c r="AF59" s="1"/>
      <c r="AG59" s="1"/>
      <c r="AH59" s="1"/>
      <c r="AI59" s="1"/>
      <c r="AJ59" s="1"/>
      <c r="AK59" s="22"/>
      <c r="AL59" s="7"/>
      <c r="AM59" s="7"/>
      <c r="AN59" s="7"/>
      <c r="AO59" s="7"/>
      <c r="AP59" s="7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1"/>
      <c r="W60" s="1"/>
      <c r="X60" s="1"/>
      <c r="Y60" s="23"/>
      <c r="Z60" s="23"/>
      <c r="AA60" s="59"/>
      <c r="AB60" s="1"/>
      <c r="AC60" s="1"/>
      <c r="AD60" s="1"/>
      <c r="AE60" s="1"/>
      <c r="AF60" s="1"/>
      <c r="AG60" s="1"/>
      <c r="AH60" s="1"/>
      <c r="AI60" s="1"/>
      <c r="AJ60" s="1"/>
      <c r="AK60" s="22"/>
      <c r="AL60" s="7"/>
      <c r="AM60" s="7"/>
      <c r="AN60" s="7"/>
      <c r="AO60" s="7"/>
      <c r="AP60" s="7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23"/>
      <c r="Z61" s="23"/>
      <c r="AA61" s="59"/>
      <c r="AB61" s="1"/>
      <c r="AC61" s="1"/>
      <c r="AD61" s="1"/>
      <c r="AE61" s="1"/>
      <c r="AF61" s="1"/>
      <c r="AG61" s="1"/>
      <c r="AH61" s="1"/>
      <c r="AI61" s="1"/>
      <c r="AJ61" s="1"/>
      <c r="AK61" s="22"/>
      <c r="AL61" s="7"/>
      <c r="AM61" s="7"/>
      <c r="AN61" s="7"/>
      <c r="AO61" s="7"/>
      <c r="AP61" s="7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23"/>
      <c r="Z62" s="23"/>
      <c r="AA62" s="59"/>
      <c r="AB62" s="1"/>
      <c r="AC62" s="1"/>
      <c r="AD62" s="1"/>
      <c r="AE62" s="1"/>
      <c r="AF62" s="1"/>
      <c r="AG62" s="1"/>
      <c r="AH62" s="1"/>
      <c r="AI62" s="1"/>
      <c r="AJ62" s="1"/>
      <c r="AK62" s="22"/>
      <c r="AL62" s="7"/>
      <c r="AM62" s="7"/>
      <c r="AN62" s="7"/>
      <c r="AO62" s="7"/>
      <c r="AP62" s="7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23"/>
      <c r="Z63" s="23"/>
      <c r="AA63" s="59"/>
      <c r="AB63" s="1"/>
      <c r="AC63" s="1"/>
      <c r="AD63" s="1"/>
      <c r="AE63" s="1"/>
      <c r="AF63" s="1"/>
      <c r="AG63" s="1"/>
      <c r="AH63" s="1"/>
      <c r="AI63" s="1"/>
      <c r="AJ63" s="1"/>
      <c r="AK63" s="22"/>
      <c r="AL63" s="7"/>
      <c r="AM63" s="7"/>
      <c r="AN63" s="7"/>
      <c r="AO63" s="7"/>
      <c r="AP63" s="7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23"/>
      <c r="Z64" s="23"/>
      <c r="AA64" s="59"/>
      <c r="AB64" s="1"/>
      <c r="AC64" s="1"/>
      <c r="AD64" s="1"/>
      <c r="AE64" s="1"/>
      <c r="AF64" s="1"/>
      <c r="AG64" s="1"/>
      <c r="AH64" s="1"/>
      <c r="AI64" s="1"/>
      <c r="AJ64" s="1"/>
      <c r="AK64" s="22"/>
      <c r="AL64" s="7"/>
      <c r="AM64" s="7"/>
      <c r="AN64" s="7"/>
      <c r="AO64" s="7"/>
      <c r="AP64" s="7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1"/>
      <c r="W65" s="1"/>
      <c r="X65" s="1"/>
      <c r="Y65" s="23"/>
      <c r="Z65" s="23"/>
      <c r="AA65" s="59"/>
      <c r="AB65" s="1"/>
      <c r="AC65" s="1"/>
      <c r="AD65" s="1"/>
      <c r="AE65" s="1"/>
      <c r="AF65" s="1"/>
      <c r="AG65" s="1"/>
      <c r="AH65" s="1"/>
      <c r="AI65" s="1"/>
      <c r="AJ65" s="1"/>
      <c r="AK65" s="22"/>
      <c r="AL65" s="7"/>
      <c r="AM65" s="7"/>
      <c r="AN65" s="7"/>
      <c r="AO65" s="7"/>
      <c r="AP65" s="7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1"/>
      <c r="W66" s="1"/>
      <c r="X66" s="1"/>
      <c r="Y66" s="23"/>
      <c r="Z66" s="23"/>
      <c r="AA66" s="59"/>
      <c r="AB66" s="1"/>
      <c r="AC66" s="1"/>
      <c r="AD66" s="1"/>
      <c r="AE66" s="1"/>
      <c r="AF66" s="1"/>
      <c r="AG66" s="1"/>
      <c r="AH66" s="1"/>
      <c r="AI66" s="1"/>
      <c r="AJ66" s="1"/>
      <c r="AK66" s="22"/>
      <c r="AL66" s="7"/>
      <c r="AM66" s="7"/>
      <c r="AN66" s="7"/>
      <c r="AO66" s="7"/>
      <c r="AP66" s="7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1"/>
      <c r="V67" s="1"/>
      <c r="W67" s="1"/>
      <c r="X67" s="1"/>
      <c r="Y67" s="23"/>
      <c r="Z67" s="23"/>
      <c r="AA67" s="59"/>
      <c r="AB67" s="1"/>
      <c r="AC67" s="1"/>
      <c r="AD67" s="1"/>
      <c r="AE67" s="1"/>
      <c r="AF67" s="1"/>
      <c r="AG67" s="1"/>
      <c r="AH67" s="1"/>
      <c r="AI67" s="1"/>
      <c r="AJ67" s="1"/>
      <c r="AK67" s="22"/>
      <c r="AL67" s="7"/>
      <c r="AM67" s="7"/>
      <c r="AN67" s="7"/>
      <c r="AO67" s="7"/>
      <c r="AP67" s="7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1"/>
      <c r="V68" s="1"/>
      <c r="W68" s="1"/>
      <c r="X68" s="1"/>
      <c r="Y68" s="23"/>
      <c r="Z68" s="23"/>
      <c r="AA68" s="59"/>
      <c r="AB68" s="1"/>
      <c r="AC68" s="1"/>
      <c r="AD68" s="1"/>
      <c r="AE68" s="1"/>
      <c r="AF68" s="1"/>
      <c r="AG68" s="1"/>
      <c r="AH68" s="1"/>
      <c r="AI68" s="1"/>
      <c r="AJ68" s="1"/>
      <c r="AK68" s="22"/>
      <c r="AL68" s="7"/>
      <c r="AM68" s="7"/>
      <c r="AN68" s="7"/>
      <c r="AO68" s="7"/>
      <c r="AP68" s="7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1"/>
      <c r="V69" s="1"/>
      <c r="W69" s="1"/>
      <c r="X69" s="1"/>
      <c r="Y69" s="23"/>
      <c r="Z69" s="23"/>
      <c r="AA69" s="59"/>
      <c r="AB69" s="1"/>
      <c r="AC69" s="1"/>
      <c r="AD69" s="1"/>
      <c r="AE69" s="1"/>
      <c r="AF69" s="1"/>
      <c r="AG69" s="1"/>
      <c r="AH69" s="1"/>
      <c r="AI69" s="1"/>
      <c r="AJ69" s="1"/>
      <c r="AK69" s="22"/>
      <c r="AL69" s="7"/>
      <c r="AM69" s="7"/>
      <c r="AN69" s="7"/>
      <c r="AO69" s="7"/>
      <c r="AP69" s="7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1"/>
      <c r="V70" s="1"/>
      <c r="W70" s="1"/>
      <c r="X70" s="1"/>
      <c r="Y70" s="23"/>
      <c r="Z70" s="23"/>
      <c r="AA70" s="59"/>
      <c r="AB70" s="1"/>
      <c r="AC70" s="1"/>
      <c r="AD70" s="1"/>
      <c r="AE70" s="1"/>
      <c r="AF70" s="1"/>
      <c r="AG70" s="1"/>
      <c r="AH70" s="1"/>
      <c r="AI70" s="1"/>
      <c r="AJ70" s="1"/>
      <c r="AK70" s="22"/>
      <c r="AL70" s="7"/>
      <c r="AM70" s="7"/>
      <c r="AN70" s="7"/>
      <c r="AO70" s="7"/>
      <c r="AP70" s="7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23"/>
      <c r="Q71" s="23"/>
      <c r="R71" s="23"/>
      <c r="S71" s="23"/>
      <c r="T71" s="23"/>
      <c r="U71" s="1"/>
      <c r="V71" s="1"/>
      <c r="W71" s="1"/>
      <c r="X71" s="1"/>
      <c r="Y71" s="23"/>
      <c r="Z71" s="23"/>
      <c r="AA71" s="59"/>
      <c r="AB71" s="1"/>
      <c r="AC71" s="1"/>
      <c r="AD71" s="1"/>
      <c r="AE71" s="1"/>
      <c r="AF71" s="1"/>
      <c r="AG71" s="1"/>
      <c r="AH71" s="1"/>
      <c r="AI71" s="1"/>
      <c r="AJ71" s="1"/>
      <c r="AK71" s="22"/>
      <c r="AL71" s="7"/>
      <c r="AM71" s="7"/>
      <c r="AN71" s="7"/>
      <c r="AO71" s="7"/>
      <c r="AP71" s="7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23"/>
      <c r="Q72" s="23"/>
      <c r="R72" s="23"/>
      <c r="S72" s="23"/>
      <c r="T72" s="23"/>
      <c r="U72" s="1"/>
      <c r="V72" s="1"/>
      <c r="W72" s="1"/>
      <c r="X72" s="1"/>
      <c r="Y72" s="23"/>
      <c r="Z72" s="23"/>
      <c r="AA72" s="59"/>
      <c r="AB72" s="1"/>
      <c r="AC72" s="1"/>
      <c r="AD72" s="1"/>
      <c r="AE72" s="1"/>
      <c r="AF72" s="1"/>
      <c r="AG72" s="1"/>
      <c r="AH72" s="1"/>
      <c r="AI72" s="1"/>
      <c r="AJ72" s="1"/>
      <c r="AK72" s="22"/>
      <c r="AL72" s="7"/>
      <c r="AM72" s="7"/>
      <c r="AN72" s="7"/>
      <c r="AO72" s="7"/>
      <c r="AP72" s="7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23"/>
      <c r="Q73" s="23"/>
      <c r="R73" s="23"/>
      <c r="S73" s="23"/>
      <c r="T73" s="23"/>
      <c r="U73" s="1"/>
      <c r="V73" s="1"/>
      <c r="W73" s="1"/>
      <c r="X73" s="1"/>
      <c r="Y73" s="23"/>
      <c r="Z73" s="23"/>
      <c r="AA73" s="59"/>
      <c r="AB73" s="1"/>
      <c r="AC73" s="1"/>
      <c r="AD73" s="1"/>
      <c r="AE73" s="1"/>
      <c r="AF73" s="1"/>
      <c r="AG73" s="1"/>
      <c r="AH73" s="1"/>
      <c r="AI73" s="1"/>
      <c r="AJ73" s="1"/>
      <c r="AK73" s="22"/>
      <c r="AL73" s="7"/>
      <c r="AM73" s="7"/>
      <c r="AN73" s="7"/>
      <c r="AO73" s="7"/>
      <c r="AP73" s="7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23"/>
      <c r="Q74" s="23"/>
      <c r="R74" s="23"/>
      <c r="S74" s="23"/>
      <c r="T74" s="23"/>
      <c r="U74" s="1"/>
      <c r="V74" s="1"/>
      <c r="W74" s="1"/>
      <c r="X74" s="1"/>
      <c r="Y74" s="23"/>
      <c r="Z74" s="23"/>
      <c r="AA74" s="59"/>
      <c r="AB74" s="1"/>
      <c r="AC74" s="1"/>
      <c r="AD74" s="1"/>
      <c r="AE74" s="1"/>
      <c r="AF74" s="1"/>
      <c r="AG74" s="1"/>
      <c r="AH74" s="1"/>
      <c r="AI74" s="1"/>
      <c r="AJ74" s="1"/>
      <c r="AK74" s="22"/>
      <c r="AL74" s="7"/>
      <c r="AM74" s="7"/>
      <c r="AN74" s="7"/>
      <c r="AO74" s="7"/>
      <c r="AP74" s="7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23"/>
      <c r="Q75" s="23"/>
      <c r="R75" s="23"/>
      <c r="S75" s="23"/>
      <c r="T75" s="23"/>
      <c r="U75" s="1"/>
      <c r="V75" s="1"/>
      <c r="W75" s="1"/>
      <c r="X75" s="1"/>
      <c r="Y75" s="23"/>
      <c r="Z75" s="23"/>
      <c r="AA75" s="59"/>
      <c r="AB75" s="1"/>
      <c r="AC75" s="1"/>
      <c r="AD75" s="1"/>
      <c r="AE75" s="1"/>
      <c r="AF75" s="1"/>
      <c r="AG75" s="1"/>
      <c r="AH75" s="1"/>
      <c r="AI75" s="1"/>
      <c r="AJ75" s="1"/>
      <c r="AK75" s="22"/>
      <c r="AL75" s="7"/>
      <c r="AM75" s="7"/>
      <c r="AN75" s="7"/>
      <c r="AO75" s="7"/>
      <c r="AP75" s="7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23"/>
      <c r="Q76" s="23"/>
      <c r="R76" s="23"/>
      <c r="S76" s="23"/>
      <c r="T76" s="23"/>
      <c r="U76" s="1"/>
      <c r="V76" s="1"/>
      <c r="W76" s="1"/>
      <c r="X76" s="1"/>
      <c r="Y76" s="23"/>
      <c r="Z76" s="23"/>
      <c r="AA76" s="59"/>
      <c r="AB76" s="1"/>
      <c r="AC76" s="1"/>
      <c r="AD76" s="1"/>
      <c r="AE76" s="1"/>
      <c r="AF76" s="1"/>
      <c r="AG76" s="1"/>
      <c r="AH76" s="1"/>
      <c r="AI76" s="1"/>
      <c r="AJ76" s="1"/>
      <c r="AK76" s="22"/>
      <c r="AL76" s="7"/>
      <c r="AM76" s="7"/>
      <c r="AN76" s="7"/>
      <c r="AO76" s="7"/>
      <c r="AP76" s="7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23"/>
      <c r="Q77" s="23"/>
      <c r="R77" s="23"/>
      <c r="S77" s="23"/>
      <c r="T77" s="23"/>
      <c r="U77" s="1"/>
      <c r="V77" s="1"/>
      <c r="W77" s="1"/>
      <c r="X77" s="1"/>
      <c r="Y77" s="23"/>
      <c r="Z77" s="23"/>
      <c r="AA77" s="59"/>
      <c r="AB77" s="1"/>
      <c r="AC77" s="1"/>
      <c r="AD77" s="1"/>
      <c r="AE77" s="1"/>
      <c r="AF77" s="1"/>
      <c r="AG77" s="1"/>
      <c r="AH77" s="1"/>
      <c r="AI77" s="1"/>
      <c r="AJ77" s="1"/>
      <c r="AK77" s="22"/>
      <c r="AL77" s="7"/>
      <c r="AM77" s="7"/>
      <c r="AN77" s="7"/>
      <c r="AO77" s="7"/>
      <c r="AP77" s="7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23"/>
      <c r="Q78" s="23"/>
      <c r="R78" s="23"/>
      <c r="S78" s="23"/>
      <c r="T78" s="23"/>
      <c r="U78" s="1"/>
      <c r="V78" s="1"/>
      <c r="W78" s="1"/>
      <c r="X78" s="1"/>
      <c r="Y78" s="23"/>
      <c r="Z78" s="23"/>
      <c r="AA78" s="59"/>
      <c r="AB78" s="1"/>
      <c r="AC78" s="1"/>
      <c r="AD78" s="1"/>
      <c r="AE78" s="1"/>
      <c r="AF78" s="1"/>
      <c r="AG78" s="1"/>
      <c r="AH78" s="1"/>
      <c r="AI78" s="1"/>
      <c r="AJ78" s="1"/>
      <c r="AK78" s="22"/>
      <c r="AL78" s="7"/>
      <c r="AM78" s="7"/>
      <c r="AN78" s="7"/>
      <c r="AO78" s="7"/>
      <c r="AP78" s="7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23"/>
      <c r="Q79" s="23"/>
      <c r="R79" s="23"/>
      <c r="S79" s="23"/>
      <c r="T79" s="23"/>
      <c r="U79" s="1"/>
      <c r="V79" s="1"/>
      <c r="W79" s="1"/>
      <c r="X79" s="1"/>
      <c r="Y79" s="23"/>
      <c r="Z79" s="23"/>
      <c r="AA79" s="59"/>
      <c r="AB79" s="1"/>
      <c r="AC79" s="1"/>
      <c r="AD79" s="1"/>
      <c r="AE79" s="1"/>
      <c r="AF79" s="1"/>
      <c r="AG79" s="1"/>
      <c r="AH79" s="1"/>
      <c r="AI79" s="1"/>
      <c r="AJ79" s="1"/>
      <c r="AK79" s="22"/>
      <c r="AL79" s="7"/>
      <c r="AM79" s="7"/>
      <c r="AN79" s="7"/>
      <c r="AO79" s="7"/>
      <c r="AP79" s="7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23"/>
      <c r="Q80" s="23"/>
      <c r="R80" s="23"/>
      <c r="S80" s="23"/>
      <c r="T80" s="23"/>
      <c r="U80" s="1"/>
      <c r="V80" s="1"/>
      <c r="W80" s="1"/>
      <c r="X80" s="1"/>
      <c r="Y80" s="23"/>
      <c r="Z80" s="23"/>
      <c r="AA80" s="59"/>
      <c r="AB80" s="1"/>
      <c r="AC80" s="1"/>
      <c r="AD80" s="1"/>
      <c r="AE80" s="1"/>
      <c r="AF80" s="1"/>
      <c r="AG80" s="1"/>
      <c r="AH80" s="1"/>
      <c r="AI80" s="1"/>
      <c r="AJ80" s="1"/>
      <c r="AK80" s="22"/>
      <c r="AL80" s="7"/>
      <c r="AM80" s="7"/>
      <c r="AN80" s="7"/>
      <c r="AO80" s="7"/>
      <c r="AP80" s="7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23"/>
      <c r="Q81" s="23"/>
      <c r="R81" s="23"/>
      <c r="S81" s="23"/>
      <c r="T81" s="23"/>
      <c r="U81" s="1"/>
      <c r="V81" s="1"/>
      <c r="W81" s="1"/>
      <c r="X81" s="1"/>
      <c r="Y81" s="23"/>
      <c r="Z81" s="23"/>
      <c r="AA81" s="59"/>
      <c r="AB81" s="1"/>
      <c r="AC81" s="1"/>
      <c r="AD81" s="1"/>
      <c r="AE81" s="1"/>
      <c r="AF81" s="1"/>
      <c r="AG81" s="1"/>
      <c r="AH81" s="1"/>
      <c r="AI81" s="1"/>
      <c r="AJ81" s="1"/>
      <c r="AK81" s="22"/>
      <c r="AL81" s="7"/>
      <c r="AM81" s="7"/>
      <c r="AN81" s="7"/>
      <c r="AO81" s="7"/>
      <c r="AP81" s="7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23"/>
      <c r="Q82" s="23"/>
      <c r="R82" s="23"/>
      <c r="S82" s="23"/>
      <c r="T82" s="23"/>
      <c r="U82" s="1"/>
      <c r="V82" s="1"/>
      <c r="W82" s="1"/>
      <c r="X82" s="1"/>
      <c r="Y82" s="23"/>
      <c r="Z82" s="23"/>
      <c r="AA82" s="59"/>
      <c r="AB82" s="1"/>
      <c r="AC82" s="1"/>
      <c r="AD82" s="1"/>
      <c r="AE82" s="1"/>
      <c r="AF82" s="1"/>
      <c r="AG82" s="1"/>
      <c r="AH82" s="1"/>
      <c r="AI82" s="1"/>
      <c r="AJ82" s="1"/>
      <c r="AK82" s="22"/>
      <c r="AL82" s="7"/>
      <c r="AM82" s="7"/>
      <c r="AN82" s="7"/>
      <c r="AO82" s="7"/>
      <c r="AP82" s="7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23"/>
      <c r="Q83" s="23"/>
      <c r="R83" s="23"/>
      <c r="S83" s="23"/>
      <c r="T83" s="23"/>
      <c r="U83" s="1"/>
      <c r="V83" s="1"/>
      <c r="W83" s="1"/>
      <c r="X83" s="1"/>
      <c r="Y83" s="23"/>
      <c r="Z83" s="23"/>
      <c r="AA83" s="59"/>
      <c r="AB83" s="1"/>
      <c r="AC83" s="1"/>
      <c r="AD83" s="1"/>
      <c r="AE83" s="1"/>
      <c r="AF83" s="1"/>
      <c r="AG83" s="1"/>
      <c r="AH83" s="1"/>
      <c r="AI83" s="1"/>
      <c r="AJ83" s="1"/>
      <c r="AK83" s="22"/>
      <c r="AL83" s="7"/>
      <c r="AM83" s="7"/>
      <c r="AN83" s="7"/>
      <c r="AO83" s="7"/>
      <c r="AP83" s="7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23"/>
      <c r="Q84" s="23"/>
      <c r="R84" s="23"/>
      <c r="S84" s="23"/>
      <c r="T84" s="23"/>
      <c r="U84" s="1"/>
      <c r="V84" s="1"/>
      <c r="W84" s="1"/>
      <c r="X84" s="1"/>
      <c r="Y84" s="23"/>
      <c r="Z84" s="23"/>
      <c r="AA84" s="59"/>
      <c r="AB84" s="1"/>
      <c r="AC84" s="1"/>
      <c r="AD84" s="1"/>
      <c r="AE84" s="1"/>
      <c r="AF84" s="1"/>
      <c r="AG84" s="1"/>
      <c r="AH84" s="1"/>
      <c r="AI84" s="1"/>
      <c r="AJ84" s="1"/>
      <c r="AK84" s="22"/>
      <c r="AL84" s="7"/>
      <c r="AM84" s="7"/>
      <c r="AN84" s="7"/>
      <c r="AO84" s="7"/>
      <c r="AP84" s="7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23"/>
      <c r="Q85" s="23"/>
      <c r="R85" s="23"/>
      <c r="S85" s="23"/>
      <c r="T85" s="23"/>
      <c r="U85" s="1"/>
      <c r="V85" s="1"/>
      <c r="W85" s="1"/>
      <c r="X85" s="1"/>
      <c r="Y85" s="23"/>
      <c r="Z85" s="23"/>
      <c r="AA85" s="59"/>
      <c r="AB85" s="1"/>
      <c r="AC85" s="1"/>
      <c r="AD85" s="1"/>
      <c r="AE85" s="1"/>
      <c r="AF85" s="1"/>
      <c r="AG85" s="1"/>
      <c r="AH85" s="1"/>
      <c r="AI85" s="1"/>
      <c r="AJ85" s="1"/>
      <c r="AK85" s="22"/>
      <c r="AL85" s="7"/>
      <c r="AM85" s="7"/>
      <c r="AN85" s="7"/>
      <c r="AO85" s="7"/>
      <c r="AP85" s="7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23"/>
      <c r="Q86" s="23"/>
      <c r="R86" s="23"/>
      <c r="S86" s="23"/>
      <c r="T86" s="23"/>
      <c r="U86" s="1"/>
      <c r="V86" s="1"/>
      <c r="W86" s="1"/>
      <c r="X86" s="1"/>
      <c r="Y86" s="23"/>
      <c r="Z86" s="23"/>
      <c r="AA86" s="59"/>
      <c r="AB86" s="1"/>
      <c r="AC86" s="1"/>
      <c r="AD86" s="1"/>
      <c r="AE86" s="1"/>
      <c r="AF86" s="1"/>
      <c r="AG86" s="1"/>
      <c r="AH86" s="1"/>
      <c r="AI86" s="1"/>
      <c r="AJ86" s="1"/>
      <c r="AK86" s="22"/>
      <c r="AL86" s="7"/>
      <c r="AM86" s="7"/>
      <c r="AN86" s="7"/>
      <c r="AO86" s="7"/>
      <c r="AP86" s="7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23"/>
      <c r="Q87" s="23"/>
      <c r="R87" s="23"/>
      <c r="S87" s="23"/>
      <c r="T87" s="23"/>
      <c r="U87" s="1"/>
      <c r="V87" s="1"/>
      <c r="W87" s="1"/>
      <c r="X87" s="1"/>
      <c r="Y87" s="23"/>
      <c r="Z87" s="23"/>
      <c r="AA87" s="59"/>
      <c r="AB87" s="1"/>
      <c r="AC87" s="1"/>
      <c r="AD87" s="1"/>
      <c r="AE87" s="1"/>
      <c r="AF87" s="1"/>
      <c r="AG87" s="1"/>
      <c r="AH87" s="1"/>
      <c r="AI87" s="1"/>
      <c r="AJ87" s="1"/>
      <c r="AK87" s="22"/>
      <c r="AL87" s="7"/>
      <c r="AM87" s="7"/>
      <c r="AN87" s="7"/>
      <c r="AO87" s="7"/>
      <c r="AP87" s="7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23"/>
      <c r="Q88" s="23"/>
      <c r="R88" s="23"/>
      <c r="S88" s="23"/>
      <c r="T88" s="23"/>
      <c r="U88" s="1"/>
      <c r="V88" s="1"/>
      <c r="W88" s="1"/>
      <c r="X88" s="1"/>
      <c r="Y88" s="23"/>
      <c r="Z88" s="23"/>
      <c r="AA88" s="59"/>
      <c r="AB88" s="1"/>
      <c r="AC88" s="1"/>
      <c r="AD88" s="1"/>
      <c r="AE88" s="1"/>
      <c r="AF88" s="1"/>
      <c r="AG88" s="1"/>
      <c r="AH88" s="1"/>
      <c r="AI88" s="1"/>
      <c r="AJ88" s="1"/>
      <c r="AK88" s="22"/>
      <c r="AL88" s="7"/>
      <c r="AM88" s="7"/>
      <c r="AN88" s="7"/>
      <c r="AO88" s="7"/>
      <c r="AP88" s="7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23"/>
      <c r="Q89" s="23"/>
      <c r="R89" s="23"/>
      <c r="S89" s="23"/>
      <c r="T89" s="23"/>
      <c r="U89" s="1"/>
      <c r="V89" s="1"/>
      <c r="W89" s="1"/>
      <c r="X89" s="1"/>
      <c r="Y89" s="23"/>
      <c r="Z89" s="23"/>
      <c r="AA89" s="59"/>
      <c r="AB89" s="1"/>
      <c r="AC89" s="1"/>
      <c r="AD89" s="1"/>
      <c r="AE89" s="1"/>
      <c r="AF89" s="1"/>
      <c r="AG89" s="1"/>
      <c r="AH89" s="1"/>
      <c r="AI89" s="1"/>
      <c r="AJ89" s="1"/>
      <c r="AK89" s="22"/>
      <c r="AL89" s="7"/>
      <c r="AM89" s="7"/>
      <c r="AN89" s="7"/>
      <c r="AO89" s="7"/>
      <c r="AP89" s="7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23"/>
      <c r="Q90" s="23"/>
      <c r="R90" s="23"/>
      <c r="S90" s="23"/>
      <c r="T90" s="23"/>
      <c r="U90" s="1"/>
      <c r="V90" s="1"/>
      <c r="W90" s="1"/>
      <c r="X90" s="1"/>
      <c r="Y90" s="23"/>
      <c r="Z90" s="23"/>
      <c r="AA90" s="59"/>
      <c r="AB90" s="1"/>
      <c r="AC90" s="1"/>
      <c r="AD90" s="1"/>
      <c r="AE90" s="1"/>
      <c r="AF90" s="1"/>
      <c r="AG90" s="1"/>
      <c r="AH90" s="1"/>
      <c r="AI90" s="1"/>
      <c r="AJ90" s="1"/>
      <c r="AK90" s="22"/>
      <c r="AL90" s="7"/>
      <c r="AM90" s="7"/>
      <c r="AN90" s="7"/>
      <c r="AO90" s="7"/>
      <c r="AP90" s="7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23"/>
      <c r="Q91" s="23"/>
      <c r="R91" s="23"/>
      <c r="S91" s="23"/>
      <c r="T91" s="23"/>
      <c r="U91" s="1"/>
      <c r="V91" s="1"/>
      <c r="W91" s="1"/>
      <c r="X91" s="1"/>
      <c r="Y91" s="23"/>
      <c r="Z91" s="23"/>
      <c r="AA91" s="59"/>
      <c r="AB91" s="1"/>
      <c r="AC91" s="1"/>
      <c r="AD91" s="1"/>
      <c r="AE91" s="1"/>
      <c r="AF91" s="1"/>
      <c r="AG91" s="1"/>
      <c r="AH91" s="1"/>
      <c r="AI91" s="1"/>
      <c r="AJ91" s="1"/>
      <c r="AK91" s="22"/>
      <c r="AL91" s="7"/>
      <c r="AM91" s="7"/>
      <c r="AN91" s="7"/>
      <c r="AO91" s="7"/>
      <c r="AP91" s="7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23"/>
      <c r="Q92" s="23"/>
      <c r="R92" s="23"/>
      <c r="S92" s="23"/>
      <c r="T92" s="23"/>
      <c r="U92" s="1"/>
      <c r="V92" s="1"/>
      <c r="W92" s="1"/>
      <c r="X92" s="1"/>
      <c r="Y92" s="23"/>
      <c r="Z92" s="23"/>
      <c r="AA92" s="59"/>
      <c r="AB92" s="1"/>
      <c r="AC92" s="1"/>
      <c r="AD92" s="1"/>
      <c r="AE92" s="1"/>
      <c r="AF92" s="1"/>
      <c r="AG92" s="1"/>
      <c r="AH92" s="1"/>
      <c r="AI92" s="1"/>
      <c r="AJ92" s="1"/>
      <c r="AK92" s="22"/>
      <c r="AL92" s="7"/>
      <c r="AM92" s="7"/>
      <c r="AN92" s="7"/>
      <c r="AO92" s="7"/>
      <c r="AP92" s="7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23"/>
      <c r="Q93" s="23"/>
      <c r="R93" s="23"/>
      <c r="S93" s="23"/>
      <c r="T93" s="23"/>
      <c r="U93" s="1"/>
      <c r="V93" s="1"/>
      <c r="W93" s="1"/>
      <c r="X93" s="1"/>
      <c r="Y93" s="23"/>
      <c r="Z93" s="23"/>
      <c r="AA93" s="59"/>
      <c r="AB93" s="1"/>
      <c r="AC93" s="1"/>
      <c r="AD93" s="1"/>
      <c r="AE93" s="1"/>
      <c r="AF93" s="1"/>
      <c r="AG93" s="1"/>
      <c r="AH93" s="1"/>
      <c r="AI93" s="1"/>
      <c r="AJ93" s="1"/>
      <c r="AK93" s="22"/>
      <c r="AL93" s="7"/>
      <c r="AM93" s="7"/>
      <c r="AN93" s="7"/>
      <c r="AO93" s="7"/>
      <c r="AP93" s="7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23"/>
      <c r="Q94" s="23"/>
      <c r="R94" s="23"/>
      <c r="S94" s="23"/>
      <c r="T94" s="23"/>
      <c r="U94" s="1"/>
      <c r="V94" s="1"/>
      <c r="W94" s="1"/>
      <c r="X94" s="1"/>
      <c r="Y94" s="23"/>
      <c r="Z94" s="23"/>
      <c r="AA94" s="59"/>
      <c r="AB94" s="1"/>
      <c r="AC94" s="1"/>
      <c r="AD94" s="1"/>
      <c r="AE94" s="1"/>
      <c r="AF94" s="1"/>
      <c r="AG94" s="1"/>
      <c r="AH94" s="1"/>
      <c r="AI94" s="1"/>
      <c r="AJ94" s="1"/>
      <c r="AK94" s="22"/>
      <c r="AL94" s="7"/>
      <c r="AM94" s="7"/>
      <c r="AN94" s="7"/>
      <c r="AO94" s="7"/>
      <c r="AP94" s="7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23"/>
      <c r="Q95" s="23"/>
      <c r="R95" s="23"/>
      <c r="S95" s="23"/>
      <c r="T95" s="23"/>
      <c r="U95" s="1"/>
      <c r="V95" s="1"/>
      <c r="W95" s="1"/>
      <c r="X95" s="1"/>
      <c r="Y95" s="23"/>
      <c r="Z95" s="23"/>
      <c r="AA95" s="59"/>
      <c r="AB95" s="1"/>
      <c r="AC95" s="1"/>
      <c r="AD95" s="1"/>
      <c r="AE95" s="1"/>
      <c r="AF95" s="1"/>
      <c r="AG95" s="1"/>
      <c r="AH95" s="1"/>
      <c r="AI95" s="1"/>
      <c r="AJ95" s="1"/>
      <c r="AK95" s="22"/>
      <c r="AL95" s="7"/>
      <c r="AM95" s="7"/>
      <c r="AN95" s="7"/>
      <c r="AO95" s="7"/>
      <c r="AP95" s="7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23"/>
      <c r="Q96" s="23"/>
      <c r="R96" s="23"/>
      <c r="S96" s="23"/>
      <c r="T96" s="23"/>
      <c r="U96" s="1"/>
      <c r="V96" s="1"/>
      <c r="W96" s="1"/>
      <c r="X96" s="1"/>
      <c r="Y96" s="23"/>
      <c r="Z96" s="23"/>
      <c r="AA96" s="59"/>
      <c r="AB96" s="1"/>
      <c r="AC96" s="1"/>
      <c r="AD96" s="1"/>
      <c r="AE96" s="1"/>
      <c r="AF96" s="1"/>
      <c r="AG96" s="1"/>
      <c r="AH96" s="1"/>
      <c r="AI96" s="1"/>
      <c r="AJ96" s="1"/>
      <c r="AK96" s="22"/>
      <c r="AL96" s="7"/>
      <c r="AM96" s="7"/>
      <c r="AN96" s="7"/>
      <c r="AO96" s="7"/>
      <c r="AP96" s="7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23"/>
      <c r="Q97" s="23"/>
      <c r="R97" s="23"/>
      <c r="S97" s="23"/>
      <c r="T97" s="23"/>
      <c r="U97" s="1"/>
      <c r="V97" s="1"/>
      <c r="W97" s="1"/>
      <c r="X97" s="1"/>
      <c r="Y97" s="23"/>
      <c r="Z97" s="23"/>
      <c r="AA97" s="59"/>
      <c r="AB97" s="1"/>
      <c r="AC97" s="1"/>
      <c r="AD97" s="1"/>
      <c r="AE97" s="1"/>
      <c r="AF97" s="1"/>
      <c r="AG97" s="1"/>
      <c r="AH97" s="1"/>
      <c r="AI97" s="1"/>
      <c r="AJ97" s="1"/>
      <c r="AK97" s="22"/>
      <c r="AL97" s="7"/>
      <c r="AM97" s="7"/>
      <c r="AN97" s="7"/>
      <c r="AO97" s="7"/>
      <c r="AP97" s="7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23"/>
      <c r="Q98" s="23"/>
      <c r="R98" s="23"/>
      <c r="S98" s="23"/>
      <c r="T98" s="23"/>
      <c r="U98" s="1"/>
      <c r="V98" s="1"/>
      <c r="W98" s="1"/>
      <c r="X98" s="1"/>
      <c r="Y98" s="23"/>
      <c r="Z98" s="23"/>
      <c r="AA98" s="59"/>
      <c r="AB98" s="1"/>
      <c r="AC98" s="1"/>
      <c r="AD98" s="1"/>
      <c r="AE98" s="1"/>
      <c r="AF98" s="1"/>
      <c r="AG98" s="1"/>
      <c r="AH98" s="1"/>
      <c r="AI98" s="1"/>
      <c r="AJ98" s="1"/>
      <c r="AK98" s="22"/>
      <c r="AL98" s="7"/>
      <c r="AM98" s="7"/>
      <c r="AN98" s="7"/>
      <c r="AO98" s="7"/>
      <c r="AP98" s="7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23"/>
      <c r="Q99" s="23"/>
      <c r="R99" s="23"/>
      <c r="S99" s="23"/>
      <c r="T99" s="23"/>
      <c r="U99" s="1"/>
      <c r="V99" s="1"/>
      <c r="W99" s="1"/>
      <c r="X99" s="1"/>
      <c r="Y99" s="23"/>
      <c r="Z99" s="23"/>
      <c r="AA99" s="59"/>
      <c r="AB99" s="1"/>
      <c r="AC99" s="1"/>
      <c r="AD99" s="1"/>
      <c r="AE99" s="1"/>
      <c r="AF99" s="1"/>
      <c r="AG99" s="1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23"/>
      <c r="Q100" s="23"/>
      <c r="R100" s="23"/>
      <c r="S100" s="23"/>
      <c r="T100" s="23"/>
      <c r="U100" s="1"/>
      <c r="V100" s="1"/>
      <c r="W100" s="1"/>
      <c r="X100" s="1"/>
      <c r="Y100" s="23"/>
      <c r="Z100" s="23"/>
      <c r="AA100" s="59"/>
      <c r="AB100" s="1"/>
      <c r="AC100" s="1"/>
      <c r="AD100" s="1"/>
      <c r="AE100" s="1"/>
      <c r="AF100" s="1"/>
      <c r="AG100" s="1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23"/>
      <c r="Q101" s="23"/>
      <c r="R101" s="23"/>
      <c r="S101" s="23"/>
      <c r="T101" s="23"/>
      <c r="U101" s="1"/>
      <c r="V101" s="1"/>
      <c r="W101" s="1"/>
      <c r="X101" s="1"/>
      <c r="Y101" s="23"/>
      <c r="Z101" s="23"/>
      <c r="AA101" s="59"/>
      <c r="AB101" s="1"/>
      <c r="AC101" s="1"/>
      <c r="AD101" s="1"/>
      <c r="AE101" s="1"/>
      <c r="AF101" s="1"/>
      <c r="AG101" s="1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23"/>
      <c r="Q102" s="23"/>
      <c r="R102" s="23"/>
      <c r="S102" s="23"/>
      <c r="T102" s="23"/>
      <c r="U102" s="1"/>
      <c r="V102" s="1"/>
      <c r="W102" s="1"/>
      <c r="X102" s="1"/>
      <c r="Y102" s="23"/>
      <c r="Z102" s="23"/>
      <c r="AA102" s="59"/>
      <c r="AB102" s="1"/>
      <c r="AC102" s="1"/>
      <c r="AD102" s="1"/>
      <c r="AE102" s="1"/>
      <c r="AF102" s="1"/>
      <c r="AG102" s="1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23"/>
      <c r="Q103" s="23"/>
      <c r="R103" s="23"/>
      <c r="S103" s="23"/>
      <c r="T103" s="23"/>
      <c r="U103" s="1"/>
      <c r="V103" s="1"/>
      <c r="W103" s="1"/>
      <c r="X103" s="1"/>
      <c r="Y103" s="23"/>
      <c r="Z103" s="23"/>
      <c r="AA103" s="59"/>
      <c r="AB103" s="1"/>
      <c r="AC103" s="1"/>
      <c r="AD103" s="1"/>
      <c r="AE103" s="1"/>
      <c r="AF103" s="1"/>
      <c r="AG103" s="1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23"/>
      <c r="Q104" s="23"/>
      <c r="R104" s="23"/>
      <c r="S104" s="23"/>
      <c r="T104" s="23"/>
      <c r="U104" s="1"/>
      <c r="V104" s="1"/>
      <c r="W104" s="1"/>
      <c r="X104" s="1"/>
      <c r="Y104" s="23"/>
      <c r="Z104" s="23"/>
      <c r="AA104" s="59"/>
      <c r="AB104" s="1"/>
      <c r="AC104" s="1"/>
      <c r="AD104" s="1"/>
      <c r="AE104" s="1"/>
      <c r="AF104" s="1"/>
      <c r="AG104" s="1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23"/>
      <c r="Q105" s="23"/>
      <c r="R105" s="23"/>
      <c r="S105" s="23"/>
      <c r="T105" s="23"/>
      <c r="U105" s="1"/>
      <c r="V105" s="1"/>
      <c r="W105" s="1"/>
      <c r="X105" s="1"/>
      <c r="Y105" s="23"/>
      <c r="Z105" s="23"/>
      <c r="AA105" s="59"/>
      <c r="AB105" s="1"/>
      <c r="AC105" s="1"/>
      <c r="AD105" s="1"/>
      <c r="AE105" s="1"/>
      <c r="AF105" s="1"/>
      <c r="AG105" s="1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23"/>
      <c r="Q106" s="23"/>
      <c r="R106" s="23"/>
      <c r="S106" s="23"/>
      <c r="T106" s="23"/>
      <c r="U106" s="1"/>
      <c r="V106" s="1"/>
      <c r="W106" s="1"/>
      <c r="X106" s="1"/>
      <c r="Y106" s="23"/>
      <c r="Z106" s="23"/>
      <c r="AA106" s="59"/>
      <c r="AB106" s="1"/>
      <c r="AC106" s="1"/>
      <c r="AD106" s="1"/>
      <c r="AE106" s="1"/>
      <c r="AF106" s="1"/>
      <c r="AG106" s="1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23"/>
      <c r="Q107" s="23"/>
      <c r="R107" s="23"/>
      <c r="S107" s="23"/>
      <c r="T107" s="23"/>
      <c r="U107" s="1"/>
      <c r="V107" s="1"/>
      <c r="W107" s="1"/>
      <c r="X107" s="1"/>
      <c r="Y107" s="23"/>
      <c r="Z107" s="23"/>
      <c r="AA107" s="59"/>
      <c r="AB107" s="1"/>
      <c r="AC107" s="1"/>
      <c r="AD107" s="1"/>
      <c r="AE107" s="1"/>
      <c r="AF107" s="1"/>
      <c r="AG107" s="1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23"/>
      <c r="Q108" s="23"/>
      <c r="R108" s="23"/>
      <c r="S108" s="23"/>
      <c r="T108" s="23"/>
      <c r="U108" s="1"/>
      <c r="V108" s="1"/>
      <c r="W108" s="1"/>
      <c r="X108" s="1"/>
      <c r="Y108" s="23"/>
      <c r="Z108" s="23"/>
      <c r="AA108" s="59"/>
      <c r="AB108" s="1"/>
      <c r="AC108" s="1"/>
      <c r="AD108" s="1"/>
      <c r="AE108" s="1"/>
      <c r="AF108" s="1"/>
      <c r="AG108" s="1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23"/>
      <c r="Q109" s="23"/>
      <c r="R109" s="23"/>
      <c r="S109" s="23"/>
      <c r="T109" s="23"/>
      <c r="U109" s="1"/>
      <c r="V109" s="1"/>
      <c r="W109" s="1"/>
      <c r="X109" s="1"/>
      <c r="Y109" s="23"/>
      <c r="Z109" s="23"/>
      <c r="AA109" s="59"/>
      <c r="AB109" s="1"/>
      <c r="AC109" s="1"/>
      <c r="AD109" s="1"/>
      <c r="AE109" s="1"/>
      <c r="AF109" s="1"/>
      <c r="AG109" s="1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23"/>
      <c r="Q110" s="23"/>
      <c r="R110" s="23"/>
      <c r="S110" s="23"/>
      <c r="T110" s="23"/>
      <c r="U110" s="1"/>
      <c r="V110" s="1"/>
      <c r="W110" s="1"/>
      <c r="X110" s="1"/>
      <c r="Y110" s="23"/>
      <c r="Z110" s="23"/>
      <c r="AA110" s="59"/>
      <c r="AB110" s="1"/>
      <c r="AC110" s="1"/>
      <c r="AD110" s="1"/>
      <c r="AE110" s="1"/>
      <c r="AF110" s="1"/>
      <c r="AG110" s="1"/>
      <c r="AH110" s="1"/>
      <c r="AI110" s="1"/>
      <c r="AJ110" s="1"/>
      <c r="AK110" s="22"/>
      <c r="AL110" s="7"/>
      <c r="AM110" s="7"/>
      <c r="AN110" s="7"/>
      <c r="AO110" s="7"/>
      <c r="AP110" s="7"/>
    </row>
  </sheetData>
  <sortState xmlns:xlrd2="http://schemas.microsoft.com/office/spreadsheetml/2017/richdata2" ref="B17:AF18">
    <sortCondition ref="B17: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3" customWidth="1"/>
    <col min="3" max="3" width="21.5703125" style="84" customWidth="1"/>
    <col min="4" max="4" width="10.5703125" style="85" customWidth="1"/>
    <col min="5" max="5" width="12" style="85" customWidth="1"/>
    <col min="6" max="6" width="0.7109375" style="40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114" customWidth="1"/>
    <col min="22" max="22" width="10.85546875" style="84" customWidth="1"/>
    <col min="23" max="23" width="26.7109375" style="85" customWidth="1"/>
    <col min="24" max="24" width="9.7109375" style="84" customWidth="1"/>
  </cols>
  <sheetData>
    <row r="1" spans="1:30" ht="18.75" x14ac:dyDescent="0.3">
      <c r="A1" s="7"/>
      <c r="B1" s="70" t="s">
        <v>51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11"/>
      <c r="R1" s="111"/>
      <c r="S1" s="111"/>
      <c r="T1" s="111"/>
      <c r="U1" s="111"/>
      <c r="V1" s="71"/>
      <c r="W1" s="72"/>
      <c r="X1" s="62"/>
      <c r="Y1" s="73"/>
      <c r="Z1" s="73"/>
      <c r="AA1" s="73"/>
      <c r="AB1" s="73"/>
      <c r="AC1" s="73"/>
      <c r="AD1" s="73"/>
    </row>
    <row r="2" spans="1:30" x14ac:dyDescent="0.25">
      <c r="A2" s="7"/>
      <c r="B2" s="42" t="s">
        <v>43</v>
      </c>
      <c r="C2" s="96" t="s">
        <v>41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2"/>
      <c r="R2" s="112"/>
      <c r="S2" s="112"/>
      <c r="T2" s="112"/>
      <c r="U2" s="112"/>
      <c r="V2" s="10"/>
      <c r="W2" s="74"/>
      <c r="X2" s="44"/>
      <c r="Y2" s="73"/>
      <c r="Z2" s="73"/>
      <c r="AA2" s="73"/>
      <c r="AB2" s="73"/>
      <c r="AC2" s="73"/>
      <c r="AD2" s="73"/>
    </row>
    <row r="3" spans="1:30" x14ac:dyDescent="0.25">
      <c r="A3" s="7"/>
      <c r="B3" s="75" t="s">
        <v>52</v>
      </c>
      <c r="C3" s="21" t="s">
        <v>53</v>
      </c>
      <c r="D3" s="76" t="s">
        <v>54</v>
      </c>
      <c r="E3" s="77" t="s">
        <v>1</v>
      </c>
      <c r="F3" s="23"/>
      <c r="G3" s="78" t="s">
        <v>55</v>
      </c>
      <c r="H3" s="79" t="s">
        <v>56</v>
      </c>
      <c r="I3" s="79" t="s">
        <v>30</v>
      </c>
      <c r="J3" s="16" t="s">
        <v>57</v>
      </c>
      <c r="K3" s="80" t="s">
        <v>58</v>
      </c>
      <c r="L3" s="80" t="s">
        <v>59</v>
      </c>
      <c r="M3" s="78" t="s">
        <v>60</v>
      </c>
      <c r="N3" s="78" t="s">
        <v>29</v>
      </c>
      <c r="O3" s="79" t="s">
        <v>61</v>
      </c>
      <c r="P3" s="78" t="s">
        <v>56</v>
      </c>
      <c r="Q3" s="113" t="s">
        <v>3</v>
      </c>
      <c r="R3" s="113">
        <v>1</v>
      </c>
      <c r="S3" s="113">
        <v>2</v>
      </c>
      <c r="T3" s="113">
        <v>3</v>
      </c>
      <c r="U3" s="113" t="s">
        <v>62</v>
      </c>
      <c r="V3" s="16" t="s">
        <v>21</v>
      </c>
      <c r="W3" s="15" t="s">
        <v>63</v>
      </c>
      <c r="X3" s="15" t="s">
        <v>64</v>
      </c>
      <c r="Y3" s="73"/>
      <c r="Z3" s="73"/>
      <c r="AA3" s="73"/>
      <c r="AB3" s="73"/>
      <c r="AC3" s="73"/>
      <c r="AD3" s="73"/>
    </row>
    <row r="4" spans="1:30" x14ac:dyDescent="0.25">
      <c r="A4" s="22"/>
      <c r="B4" s="86" t="s">
        <v>65</v>
      </c>
      <c r="C4" s="87" t="s">
        <v>66</v>
      </c>
      <c r="D4" s="88" t="s">
        <v>68</v>
      </c>
      <c r="E4" s="89" t="s">
        <v>69</v>
      </c>
      <c r="F4" s="33"/>
      <c r="G4" s="90"/>
      <c r="H4" s="91"/>
      <c r="I4" s="90">
        <v>1</v>
      </c>
      <c r="J4" s="92" t="s">
        <v>67</v>
      </c>
      <c r="K4" s="92">
        <v>4</v>
      </c>
      <c r="L4" s="92"/>
      <c r="M4" s="92">
        <v>1</v>
      </c>
      <c r="N4" s="93"/>
      <c r="O4" s="94" t="s">
        <v>84</v>
      </c>
      <c r="P4" s="93"/>
      <c r="Q4" s="104" t="s">
        <v>85</v>
      </c>
      <c r="R4" s="104"/>
      <c r="S4" s="104" t="s">
        <v>86</v>
      </c>
      <c r="T4" s="104" t="s">
        <v>87</v>
      </c>
      <c r="U4" s="104" t="s">
        <v>87</v>
      </c>
      <c r="V4" s="95">
        <v>0.85699999999999998</v>
      </c>
      <c r="W4" s="86" t="s">
        <v>70</v>
      </c>
      <c r="X4" s="90">
        <v>1615</v>
      </c>
      <c r="Y4" s="73"/>
      <c r="Z4" s="73"/>
      <c r="AA4" s="73"/>
      <c r="AB4" s="73"/>
      <c r="AC4" s="73"/>
      <c r="AD4" s="73"/>
    </row>
    <row r="5" spans="1:30" x14ac:dyDescent="0.25">
      <c r="A5" s="22"/>
      <c r="B5" s="86" t="s">
        <v>77</v>
      </c>
      <c r="C5" s="87" t="s">
        <v>78</v>
      </c>
      <c r="D5" s="88" t="s">
        <v>68</v>
      </c>
      <c r="E5" s="89" t="s">
        <v>69</v>
      </c>
      <c r="F5" s="33"/>
      <c r="G5" s="90">
        <v>1</v>
      </c>
      <c r="H5" s="91"/>
      <c r="I5" s="90"/>
      <c r="J5" s="92"/>
      <c r="K5" s="92" t="s">
        <v>79</v>
      </c>
      <c r="L5" s="92"/>
      <c r="M5" s="92">
        <v>1</v>
      </c>
      <c r="N5" s="93"/>
      <c r="O5" s="94" t="s">
        <v>80</v>
      </c>
      <c r="P5" s="93"/>
      <c r="Q5" s="104" t="s">
        <v>81</v>
      </c>
      <c r="R5" s="104"/>
      <c r="S5" s="104"/>
      <c r="T5" s="104" t="s">
        <v>82</v>
      </c>
      <c r="U5" s="104" t="s">
        <v>83</v>
      </c>
      <c r="V5" s="95">
        <v>0.28599999999999998</v>
      </c>
      <c r="W5" s="86" t="s">
        <v>106</v>
      </c>
      <c r="X5" s="90">
        <v>1348</v>
      </c>
      <c r="Y5" s="73"/>
      <c r="Z5" s="73"/>
      <c r="AA5" s="73"/>
      <c r="AB5" s="73"/>
      <c r="AC5" s="73"/>
      <c r="AD5" s="73"/>
    </row>
    <row r="6" spans="1:30" x14ac:dyDescent="0.25">
      <c r="A6" s="22"/>
      <c r="B6" s="86" t="s">
        <v>89</v>
      </c>
      <c r="C6" s="87" t="s">
        <v>92</v>
      </c>
      <c r="D6" s="88" t="s">
        <v>68</v>
      </c>
      <c r="E6" s="89" t="s">
        <v>91</v>
      </c>
      <c r="F6" s="33"/>
      <c r="G6" s="90">
        <v>1</v>
      </c>
      <c r="H6" s="91"/>
      <c r="I6" s="90"/>
      <c r="J6" s="92"/>
      <c r="K6" s="92" t="s">
        <v>79</v>
      </c>
      <c r="L6" s="92" t="s">
        <v>93</v>
      </c>
      <c r="M6" s="92">
        <v>1</v>
      </c>
      <c r="N6" s="93"/>
      <c r="O6" s="94" t="s">
        <v>94</v>
      </c>
      <c r="P6" s="93"/>
      <c r="Q6" s="104" t="s">
        <v>95</v>
      </c>
      <c r="R6" s="104"/>
      <c r="S6" s="104"/>
      <c r="T6" s="104" t="s">
        <v>86</v>
      </c>
      <c r="U6" s="104" t="s">
        <v>96</v>
      </c>
      <c r="V6" s="95">
        <v>0.4</v>
      </c>
      <c r="W6" s="86" t="s">
        <v>90</v>
      </c>
      <c r="X6" s="90">
        <v>1062</v>
      </c>
      <c r="Y6" s="73"/>
      <c r="Z6" s="73"/>
      <c r="AA6" s="73"/>
      <c r="AB6" s="73"/>
      <c r="AC6" s="73"/>
      <c r="AD6" s="73"/>
    </row>
    <row r="7" spans="1:30" x14ac:dyDescent="0.25">
      <c r="A7" s="22"/>
      <c r="B7" s="21" t="s">
        <v>9</v>
      </c>
      <c r="C7" s="16"/>
      <c r="D7" s="15"/>
      <c r="E7" s="105"/>
      <c r="F7" s="106"/>
      <c r="G7" s="17">
        <v>2</v>
      </c>
      <c r="H7" s="17"/>
      <c r="I7" s="17">
        <v>1</v>
      </c>
      <c r="J7" s="16"/>
      <c r="K7" s="16"/>
      <c r="L7" s="16"/>
      <c r="M7" s="17">
        <v>3</v>
      </c>
      <c r="N7" s="17"/>
      <c r="O7" s="17">
        <v>6</v>
      </c>
      <c r="P7" s="17"/>
      <c r="Q7" s="107" t="s">
        <v>98</v>
      </c>
      <c r="R7" s="107"/>
      <c r="S7" s="107" t="s">
        <v>86</v>
      </c>
      <c r="T7" s="107" t="s">
        <v>99</v>
      </c>
      <c r="U7" s="107" t="s">
        <v>100</v>
      </c>
      <c r="V7" s="35">
        <v>0.52600000000000002</v>
      </c>
      <c r="W7" s="108"/>
      <c r="X7" s="107"/>
      <c r="Y7" s="73"/>
      <c r="Z7" s="73"/>
      <c r="AA7" s="73"/>
      <c r="AB7" s="73"/>
      <c r="AC7" s="73"/>
      <c r="AD7" s="73"/>
    </row>
    <row r="8" spans="1:30" x14ac:dyDescent="0.25">
      <c r="A8" s="22"/>
      <c r="B8" s="97"/>
      <c r="C8" s="98"/>
      <c r="D8" s="99"/>
      <c r="E8" s="100"/>
      <c r="F8" s="101"/>
      <c r="G8" s="98"/>
      <c r="H8" s="98"/>
      <c r="I8" s="98"/>
      <c r="J8" s="102"/>
      <c r="K8" s="102"/>
      <c r="L8" s="102"/>
      <c r="M8" s="98"/>
      <c r="N8" s="98"/>
      <c r="O8" s="98"/>
      <c r="P8" s="98"/>
      <c r="Q8" s="109"/>
      <c r="R8" s="109"/>
      <c r="S8" s="109"/>
      <c r="T8" s="109"/>
      <c r="U8" s="109"/>
      <c r="V8" s="98"/>
      <c r="W8" s="99"/>
      <c r="X8" s="103"/>
      <c r="Y8" s="73"/>
      <c r="Z8" s="73"/>
      <c r="AA8" s="73"/>
      <c r="AB8" s="73"/>
      <c r="AC8" s="73"/>
      <c r="AD8" s="73"/>
    </row>
    <row r="9" spans="1:30" x14ac:dyDescent="0.25">
      <c r="A9" s="22"/>
      <c r="B9" s="81"/>
      <c r="C9" s="1"/>
      <c r="D9" s="81"/>
      <c r="E9" s="82"/>
      <c r="G9" s="1"/>
      <c r="H9" s="1"/>
      <c r="I9" s="1"/>
      <c r="J9" s="23"/>
      <c r="K9" s="23"/>
      <c r="L9" s="23"/>
      <c r="M9" s="1"/>
      <c r="N9" s="1"/>
      <c r="O9" s="1"/>
      <c r="P9" s="1"/>
      <c r="Q9" s="110"/>
      <c r="R9" s="110"/>
      <c r="S9" s="110"/>
      <c r="T9" s="110"/>
      <c r="U9" s="110"/>
      <c r="V9" s="1"/>
      <c r="W9" s="81"/>
      <c r="X9" s="1"/>
      <c r="Y9" s="73"/>
      <c r="Z9" s="73"/>
      <c r="AA9" s="73"/>
      <c r="AB9" s="73"/>
      <c r="AC9" s="73"/>
      <c r="AD9" s="73"/>
    </row>
    <row r="10" spans="1:30" x14ac:dyDescent="0.25">
      <c r="A10" s="22"/>
      <c r="B10" s="81"/>
      <c r="C10" s="1"/>
      <c r="D10" s="81"/>
      <c r="E10" s="82"/>
      <c r="G10" s="1"/>
      <c r="H10" s="1"/>
      <c r="I10" s="1"/>
      <c r="J10" s="23"/>
      <c r="K10" s="23"/>
      <c r="L10" s="23"/>
      <c r="M10" s="1"/>
      <c r="N10" s="1"/>
      <c r="O10" s="1"/>
      <c r="P10" s="1"/>
      <c r="Q10" s="110"/>
      <c r="R10" s="110"/>
      <c r="S10" s="110"/>
      <c r="T10" s="110"/>
      <c r="U10" s="110"/>
      <c r="V10" s="1"/>
      <c r="W10" s="81"/>
      <c r="X10" s="1"/>
      <c r="Y10" s="73"/>
      <c r="Z10" s="73"/>
      <c r="AA10" s="73"/>
      <c r="AB10" s="73"/>
      <c r="AC10" s="73"/>
      <c r="AD10" s="73"/>
    </row>
    <row r="11" spans="1:30" x14ac:dyDescent="0.25">
      <c r="A11" s="22"/>
      <c r="B11" s="81"/>
      <c r="C11" s="1"/>
      <c r="D11" s="81"/>
      <c r="E11" s="82"/>
      <c r="G11" s="1"/>
      <c r="H11" s="1"/>
      <c r="I11" s="1"/>
      <c r="J11" s="23"/>
      <c r="K11" s="23"/>
      <c r="L11" s="23"/>
      <c r="M11" s="1"/>
      <c r="N11" s="1"/>
      <c r="O11" s="1"/>
      <c r="P11" s="1"/>
      <c r="Q11" s="110"/>
      <c r="R11" s="110"/>
      <c r="S11" s="110"/>
      <c r="T11" s="110"/>
      <c r="U11" s="110"/>
      <c r="V11" s="1"/>
      <c r="W11" s="81"/>
      <c r="X11" s="1"/>
      <c r="Y11" s="73"/>
      <c r="Z11" s="73"/>
      <c r="AA11" s="73"/>
      <c r="AB11" s="73"/>
      <c r="AC11" s="73"/>
      <c r="AD11" s="73"/>
    </row>
    <row r="12" spans="1:30" x14ac:dyDescent="0.25">
      <c r="A12" s="22"/>
      <c r="B12" s="81"/>
      <c r="C12" s="1"/>
      <c r="D12" s="81"/>
      <c r="E12" s="82"/>
      <c r="G12" s="1"/>
      <c r="H12" s="1"/>
      <c r="I12" s="1"/>
      <c r="J12" s="23"/>
      <c r="K12" s="23"/>
      <c r="L12" s="23"/>
      <c r="M12" s="1"/>
      <c r="N12" s="1"/>
      <c r="O12" s="1"/>
      <c r="P12" s="1"/>
      <c r="Q12" s="110"/>
      <c r="R12" s="110"/>
      <c r="S12" s="110"/>
      <c r="T12" s="110"/>
      <c r="U12" s="110"/>
      <c r="V12" s="1"/>
      <c r="W12" s="81"/>
      <c r="X12" s="1"/>
      <c r="Y12" s="73"/>
      <c r="Z12" s="73"/>
      <c r="AA12" s="73"/>
      <c r="AB12" s="73"/>
      <c r="AC12" s="73"/>
      <c r="AD12" s="73"/>
    </row>
    <row r="13" spans="1:30" x14ac:dyDescent="0.25">
      <c r="A13" s="22"/>
      <c r="B13" s="81"/>
      <c r="C13" s="1"/>
      <c r="D13" s="81"/>
      <c r="E13" s="82"/>
      <c r="G13" s="1"/>
      <c r="H13" s="1"/>
      <c r="I13" s="1"/>
      <c r="J13" s="23"/>
      <c r="K13" s="23"/>
      <c r="L13" s="23"/>
      <c r="M13" s="1"/>
      <c r="N13" s="1"/>
      <c r="O13" s="1"/>
      <c r="P13" s="1"/>
      <c r="Q13" s="110"/>
      <c r="R13" s="110"/>
      <c r="S13" s="110"/>
      <c r="T13" s="110"/>
      <c r="U13" s="110"/>
      <c r="V13" s="1"/>
      <c r="W13" s="81"/>
      <c r="X13" s="1"/>
      <c r="Y13" s="73"/>
      <c r="Z13" s="73"/>
      <c r="AA13" s="73"/>
      <c r="AB13" s="73"/>
      <c r="AC13" s="73"/>
      <c r="AD13" s="73"/>
    </row>
    <row r="14" spans="1:30" x14ac:dyDescent="0.25">
      <c r="A14" s="22"/>
      <c r="B14" s="81"/>
      <c r="C14" s="1"/>
      <c r="D14" s="81"/>
      <c r="E14" s="82"/>
      <c r="G14" s="1"/>
      <c r="H14" s="1"/>
      <c r="I14" s="1"/>
      <c r="J14" s="23"/>
      <c r="K14" s="23"/>
      <c r="L14" s="23"/>
      <c r="M14" s="1"/>
      <c r="N14" s="1"/>
      <c r="O14" s="1"/>
      <c r="P14" s="1"/>
      <c r="Q14" s="110"/>
      <c r="R14" s="110"/>
      <c r="S14" s="110"/>
      <c r="T14" s="110"/>
      <c r="U14" s="110"/>
      <c r="V14" s="1"/>
      <c r="W14" s="81"/>
      <c r="X14" s="1"/>
      <c r="Y14" s="73"/>
      <c r="Z14" s="73"/>
      <c r="AA14" s="73"/>
      <c r="AB14" s="73"/>
      <c r="AC14" s="73"/>
      <c r="AD14" s="73"/>
    </row>
    <row r="15" spans="1:30" x14ac:dyDescent="0.25">
      <c r="A15" s="22"/>
      <c r="B15" s="81"/>
      <c r="C15" s="1"/>
      <c r="D15" s="81"/>
      <c r="E15" s="82"/>
      <c r="G15" s="1"/>
      <c r="H15" s="1"/>
      <c r="I15" s="1"/>
      <c r="J15" s="23"/>
      <c r="K15" s="23"/>
      <c r="L15" s="23"/>
      <c r="M15" s="1"/>
      <c r="N15" s="1"/>
      <c r="O15" s="1"/>
      <c r="P15" s="1"/>
      <c r="Q15" s="110"/>
      <c r="R15" s="110"/>
      <c r="S15" s="110"/>
      <c r="T15" s="110"/>
      <c r="U15" s="110"/>
      <c r="V15" s="1"/>
      <c r="W15" s="81"/>
      <c r="X15" s="1"/>
      <c r="Y15" s="73"/>
      <c r="Z15" s="73"/>
      <c r="AA15" s="73"/>
      <c r="AB15" s="73"/>
      <c r="AC15" s="73"/>
      <c r="AD15" s="73"/>
    </row>
    <row r="16" spans="1:30" x14ac:dyDescent="0.25">
      <c r="A16" s="22"/>
      <c r="B16" s="81"/>
      <c r="C16" s="1"/>
      <c r="D16" s="81"/>
      <c r="E16" s="82"/>
      <c r="G16" s="1"/>
      <c r="H16" s="1"/>
      <c r="I16" s="1"/>
      <c r="J16" s="23"/>
      <c r="K16" s="23"/>
      <c r="L16" s="23"/>
      <c r="M16" s="1"/>
      <c r="N16" s="1"/>
      <c r="O16" s="1"/>
      <c r="P16" s="1"/>
      <c r="Q16" s="110"/>
      <c r="R16" s="110"/>
      <c r="S16" s="110"/>
      <c r="T16" s="110"/>
      <c r="U16" s="110"/>
      <c r="V16" s="1"/>
      <c r="W16" s="81"/>
      <c r="X16" s="1"/>
      <c r="Y16" s="73"/>
      <c r="Z16" s="73"/>
      <c r="AA16" s="73"/>
      <c r="AB16" s="73"/>
      <c r="AC16" s="73"/>
      <c r="AD16" s="73"/>
    </row>
    <row r="17" spans="1:30" x14ac:dyDescent="0.25">
      <c r="A17" s="22"/>
      <c r="B17" s="81"/>
      <c r="C17" s="1"/>
      <c r="D17" s="81"/>
      <c r="E17" s="82"/>
      <c r="G17" s="1"/>
      <c r="H17" s="1"/>
      <c r="I17" s="1"/>
      <c r="J17" s="23"/>
      <c r="K17" s="23"/>
      <c r="L17" s="23"/>
      <c r="M17" s="1"/>
      <c r="N17" s="1"/>
      <c r="O17" s="1"/>
      <c r="P17" s="1"/>
      <c r="Q17" s="110"/>
      <c r="R17" s="110"/>
      <c r="S17" s="110"/>
      <c r="T17" s="110"/>
      <c r="U17" s="110"/>
      <c r="V17" s="1"/>
      <c r="W17" s="81"/>
      <c r="X17" s="1"/>
      <c r="Y17" s="73"/>
      <c r="Z17" s="73"/>
      <c r="AA17" s="73"/>
      <c r="AB17" s="73"/>
      <c r="AC17" s="73"/>
      <c r="AD17" s="73"/>
    </row>
    <row r="18" spans="1:30" x14ac:dyDescent="0.25">
      <c r="A18" s="22"/>
      <c r="B18" s="81"/>
      <c r="C18" s="1"/>
      <c r="D18" s="81"/>
      <c r="E18" s="82"/>
      <c r="G18" s="1"/>
      <c r="H18" s="1"/>
      <c r="I18" s="1"/>
      <c r="J18" s="23"/>
      <c r="K18" s="23"/>
      <c r="L18" s="23"/>
      <c r="M18" s="1"/>
      <c r="N18" s="1"/>
      <c r="O18" s="1"/>
      <c r="P18" s="1"/>
      <c r="Q18" s="110"/>
      <c r="R18" s="110"/>
      <c r="S18" s="110"/>
      <c r="T18" s="110"/>
      <c r="U18" s="110"/>
      <c r="V18" s="1"/>
      <c r="W18" s="81"/>
      <c r="X18" s="1"/>
      <c r="Y18" s="73"/>
      <c r="Z18" s="73"/>
      <c r="AA18" s="73"/>
      <c r="AB18" s="73"/>
      <c r="AC18" s="73"/>
      <c r="AD18" s="73"/>
    </row>
    <row r="19" spans="1:30" x14ac:dyDescent="0.25">
      <c r="A19" s="22"/>
      <c r="B19" s="81"/>
      <c r="C19" s="1"/>
      <c r="D19" s="81"/>
      <c r="E19" s="82"/>
      <c r="G19" s="1"/>
      <c r="H19" s="1"/>
      <c r="I19" s="1"/>
      <c r="J19" s="23"/>
      <c r="K19" s="23"/>
      <c r="L19" s="23"/>
      <c r="M19" s="1"/>
      <c r="N19" s="1"/>
      <c r="O19" s="1"/>
      <c r="P19" s="1"/>
      <c r="Q19" s="110"/>
      <c r="R19" s="110"/>
      <c r="S19" s="110"/>
      <c r="T19" s="110"/>
      <c r="U19" s="110"/>
      <c r="V19" s="1"/>
      <c r="W19" s="81"/>
      <c r="X19" s="1"/>
      <c r="Y19" s="73"/>
      <c r="Z19" s="73"/>
      <c r="AA19" s="73"/>
      <c r="AB19" s="73"/>
      <c r="AC19" s="73"/>
      <c r="AD19" s="73"/>
    </row>
    <row r="20" spans="1:30" x14ac:dyDescent="0.25">
      <c r="A20" s="22"/>
      <c r="B20" s="81"/>
      <c r="C20" s="1"/>
      <c r="D20" s="81"/>
      <c r="E20" s="82"/>
      <c r="G20" s="1"/>
      <c r="H20" s="1"/>
      <c r="I20" s="1"/>
      <c r="J20" s="23"/>
      <c r="K20" s="23"/>
      <c r="L20" s="23"/>
      <c r="M20" s="1"/>
      <c r="N20" s="1"/>
      <c r="O20" s="1"/>
      <c r="P20" s="1"/>
      <c r="Q20" s="110"/>
      <c r="R20" s="110"/>
      <c r="S20" s="110"/>
      <c r="T20" s="110"/>
      <c r="U20" s="110"/>
      <c r="V20" s="1"/>
      <c r="W20" s="81"/>
      <c r="X20" s="1"/>
      <c r="Y20" s="73"/>
      <c r="Z20" s="73"/>
      <c r="AA20" s="73"/>
      <c r="AB20" s="73"/>
      <c r="AC20" s="73"/>
      <c r="AD20" s="73"/>
    </row>
    <row r="21" spans="1:30" x14ac:dyDescent="0.25">
      <c r="A21" s="22"/>
      <c r="B21" s="81"/>
      <c r="C21" s="1"/>
      <c r="D21" s="81"/>
      <c r="E21" s="82"/>
      <c r="G21" s="1"/>
      <c r="H21" s="1"/>
      <c r="I21" s="1"/>
      <c r="J21" s="23"/>
      <c r="K21" s="23"/>
      <c r="L21" s="23"/>
      <c r="M21" s="1"/>
      <c r="N21" s="1"/>
      <c r="O21" s="1"/>
      <c r="P21" s="1"/>
      <c r="Q21" s="110"/>
      <c r="R21" s="110"/>
      <c r="S21" s="110"/>
      <c r="T21" s="110"/>
      <c r="U21" s="110"/>
      <c r="V21" s="1"/>
      <c r="W21" s="81"/>
      <c r="X21" s="1"/>
      <c r="Y21" s="73"/>
      <c r="Z21" s="73"/>
      <c r="AA21" s="73"/>
      <c r="AB21" s="73"/>
      <c r="AC21" s="73"/>
      <c r="AD21" s="73"/>
    </row>
    <row r="22" spans="1:30" x14ac:dyDescent="0.25">
      <c r="A22" s="22"/>
      <c r="B22" s="81"/>
      <c r="C22" s="1"/>
      <c r="D22" s="81"/>
      <c r="E22" s="82"/>
      <c r="G22" s="1"/>
      <c r="H22" s="1"/>
      <c r="I22" s="1"/>
      <c r="J22" s="23"/>
      <c r="K22" s="23"/>
      <c r="L22" s="23"/>
      <c r="M22" s="1"/>
      <c r="N22" s="1"/>
      <c r="O22" s="1"/>
      <c r="P22" s="1"/>
      <c r="Q22" s="110"/>
      <c r="R22" s="110"/>
      <c r="S22" s="110"/>
      <c r="T22" s="110"/>
      <c r="U22" s="110"/>
      <c r="V22" s="1"/>
      <c r="W22" s="81"/>
      <c r="X22" s="1"/>
      <c r="Y22" s="73"/>
      <c r="Z22" s="73"/>
      <c r="AA22" s="73"/>
      <c r="AB22" s="73"/>
      <c r="AC22" s="73"/>
      <c r="AD22" s="73"/>
    </row>
    <row r="23" spans="1:30" x14ac:dyDescent="0.25">
      <c r="A23" s="22"/>
      <c r="B23" s="81"/>
      <c r="C23" s="1"/>
      <c r="D23" s="81"/>
      <c r="E23" s="82"/>
      <c r="G23" s="1"/>
      <c r="H23" s="1"/>
      <c r="I23" s="1"/>
      <c r="J23" s="23"/>
      <c r="K23" s="23"/>
      <c r="L23" s="23"/>
      <c r="M23" s="1"/>
      <c r="N23" s="1"/>
      <c r="O23" s="1"/>
      <c r="P23" s="1"/>
      <c r="Q23" s="110"/>
      <c r="R23" s="110"/>
      <c r="S23" s="110"/>
      <c r="T23" s="110"/>
      <c r="U23" s="110"/>
      <c r="V23" s="1"/>
      <c r="W23" s="81"/>
      <c r="X23" s="1"/>
      <c r="Y23" s="73"/>
      <c r="Z23" s="73"/>
      <c r="AA23" s="73"/>
      <c r="AB23" s="73"/>
      <c r="AC23" s="73"/>
      <c r="AD23" s="73"/>
    </row>
    <row r="24" spans="1:30" x14ac:dyDescent="0.25">
      <c r="A24" s="22"/>
      <c r="B24" s="81"/>
      <c r="C24" s="1"/>
      <c r="D24" s="81"/>
      <c r="E24" s="82"/>
      <c r="G24" s="1"/>
      <c r="H24" s="1"/>
      <c r="I24" s="1"/>
      <c r="J24" s="23"/>
      <c r="K24" s="23"/>
      <c r="L24" s="23"/>
      <c r="M24" s="1"/>
      <c r="N24" s="1"/>
      <c r="O24" s="1"/>
      <c r="P24" s="1"/>
      <c r="Q24" s="110"/>
      <c r="R24" s="110"/>
      <c r="S24" s="110"/>
      <c r="T24" s="110"/>
      <c r="U24" s="110"/>
      <c r="V24" s="1"/>
      <c r="W24" s="81"/>
      <c r="X24" s="1"/>
      <c r="Y24" s="73"/>
      <c r="Z24" s="73"/>
      <c r="AA24" s="73"/>
      <c r="AB24" s="73"/>
      <c r="AC24" s="73"/>
      <c r="AD24" s="73"/>
    </row>
    <row r="25" spans="1:30" x14ac:dyDescent="0.25">
      <c r="A25" s="22"/>
      <c r="B25" s="81"/>
      <c r="C25" s="1"/>
      <c r="D25" s="81"/>
      <c r="E25" s="82"/>
      <c r="G25" s="1"/>
      <c r="H25" s="1"/>
      <c r="I25" s="1"/>
      <c r="J25" s="23"/>
      <c r="K25" s="23"/>
      <c r="L25" s="23"/>
      <c r="M25" s="1"/>
      <c r="N25" s="1"/>
      <c r="O25" s="1"/>
      <c r="P25" s="1"/>
      <c r="Q25" s="110"/>
      <c r="R25" s="110"/>
      <c r="S25" s="110"/>
      <c r="T25" s="110"/>
      <c r="U25" s="110"/>
      <c r="V25" s="1"/>
      <c r="W25" s="81"/>
      <c r="X25" s="1"/>
      <c r="Y25" s="73"/>
      <c r="Z25" s="73"/>
      <c r="AA25" s="73"/>
      <c r="AB25" s="73"/>
      <c r="AC25" s="73"/>
      <c r="AD25" s="73"/>
    </row>
    <row r="26" spans="1:30" x14ac:dyDescent="0.25">
      <c r="A26" s="22"/>
      <c r="B26" s="81"/>
      <c r="C26" s="1"/>
      <c r="D26" s="81"/>
      <c r="E26" s="82"/>
      <c r="G26" s="1"/>
      <c r="H26" s="1"/>
      <c r="I26" s="1"/>
      <c r="J26" s="23"/>
      <c r="K26" s="23"/>
      <c r="L26" s="23"/>
      <c r="M26" s="1"/>
      <c r="N26" s="1"/>
      <c r="O26" s="1"/>
      <c r="P26" s="1"/>
      <c r="Q26" s="110"/>
      <c r="R26" s="110"/>
      <c r="S26" s="110"/>
      <c r="T26" s="110"/>
      <c r="U26" s="110"/>
      <c r="V26" s="1"/>
      <c r="W26" s="81"/>
      <c r="X26" s="1"/>
      <c r="Y26" s="73"/>
      <c r="Z26" s="73"/>
      <c r="AA26" s="73"/>
      <c r="AB26" s="73"/>
      <c r="AC26" s="73"/>
      <c r="AD26" s="73"/>
    </row>
    <row r="27" spans="1:30" x14ac:dyDescent="0.25">
      <c r="A27" s="22"/>
      <c r="B27" s="81"/>
      <c r="C27" s="1"/>
      <c r="D27" s="81"/>
      <c r="E27" s="82"/>
      <c r="G27" s="1"/>
      <c r="H27" s="1"/>
      <c r="I27" s="1"/>
      <c r="J27" s="23"/>
      <c r="K27" s="23"/>
      <c r="L27" s="23"/>
      <c r="M27" s="1"/>
      <c r="N27" s="1"/>
      <c r="O27" s="1"/>
      <c r="P27" s="1"/>
      <c r="Q27" s="110"/>
      <c r="R27" s="110"/>
      <c r="S27" s="110"/>
      <c r="T27" s="110"/>
      <c r="U27" s="110"/>
      <c r="V27" s="1"/>
      <c r="W27" s="81"/>
      <c r="X27" s="1"/>
      <c r="Y27" s="73"/>
      <c r="Z27" s="73"/>
      <c r="AA27" s="73"/>
      <c r="AB27" s="73"/>
      <c r="AC27" s="73"/>
      <c r="AD27" s="73"/>
    </row>
    <row r="28" spans="1:30" x14ac:dyDescent="0.25">
      <c r="A28" s="22"/>
      <c r="B28" s="81"/>
      <c r="C28" s="1"/>
      <c r="D28" s="81"/>
      <c r="E28" s="82"/>
      <c r="G28" s="1"/>
      <c r="H28" s="1"/>
      <c r="I28" s="1"/>
      <c r="J28" s="23"/>
      <c r="K28" s="23"/>
      <c r="L28" s="23"/>
      <c r="M28" s="1"/>
      <c r="N28" s="1"/>
      <c r="O28" s="1"/>
      <c r="P28" s="1"/>
      <c r="Q28" s="110"/>
      <c r="R28" s="110"/>
      <c r="S28" s="110"/>
      <c r="T28" s="110"/>
      <c r="U28" s="110"/>
      <c r="V28" s="1"/>
      <c r="W28" s="81"/>
      <c r="X28" s="1"/>
      <c r="Y28" s="73"/>
      <c r="Z28" s="73"/>
      <c r="AA28" s="73"/>
      <c r="AB28" s="73"/>
      <c r="AC28" s="73"/>
      <c r="AD28" s="73"/>
    </row>
    <row r="29" spans="1:30" x14ac:dyDescent="0.25">
      <c r="A29" s="22"/>
      <c r="B29" s="81"/>
      <c r="C29" s="1"/>
      <c r="D29" s="81"/>
      <c r="E29" s="82"/>
      <c r="G29" s="1"/>
      <c r="H29" s="1"/>
      <c r="I29" s="1"/>
      <c r="J29" s="23"/>
      <c r="K29" s="23"/>
      <c r="L29" s="23"/>
      <c r="M29" s="1"/>
      <c r="N29" s="1"/>
      <c r="O29" s="1"/>
      <c r="P29" s="1"/>
      <c r="Q29" s="110"/>
      <c r="R29" s="110"/>
      <c r="S29" s="110"/>
      <c r="T29" s="110"/>
      <c r="U29" s="110"/>
      <c r="V29" s="1"/>
      <c r="W29" s="81"/>
      <c r="X29" s="1"/>
      <c r="Y29" s="73"/>
      <c r="Z29" s="73"/>
      <c r="AA29" s="73"/>
      <c r="AB29" s="73"/>
      <c r="AC29" s="73"/>
      <c r="AD29" s="73"/>
    </row>
    <row r="30" spans="1:30" x14ac:dyDescent="0.25">
      <c r="A30" s="22"/>
      <c r="B30" s="81"/>
      <c r="C30" s="1"/>
      <c r="D30" s="81"/>
      <c r="E30" s="82"/>
      <c r="G30" s="1"/>
      <c r="H30" s="1"/>
      <c r="I30" s="1"/>
      <c r="J30" s="23"/>
      <c r="K30" s="23"/>
      <c r="L30" s="23"/>
      <c r="M30" s="1"/>
      <c r="N30" s="1"/>
      <c r="O30" s="1"/>
      <c r="P30" s="1"/>
      <c r="Q30" s="110"/>
      <c r="R30" s="110"/>
      <c r="S30" s="110"/>
      <c r="T30" s="110"/>
      <c r="U30" s="110"/>
      <c r="V30" s="1"/>
      <c r="W30" s="81"/>
      <c r="X30" s="1"/>
      <c r="Y30" s="73"/>
      <c r="Z30" s="73"/>
      <c r="AA30" s="73"/>
      <c r="AB30" s="73"/>
      <c r="AC30" s="73"/>
      <c r="AD30" s="73"/>
    </row>
    <row r="31" spans="1:30" x14ac:dyDescent="0.25">
      <c r="A31" s="22"/>
      <c r="B31" s="81"/>
      <c r="C31" s="1"/>
      <c r="D31" s="81"/>
      <c r="E31" s="82"/>
      <c r="G31" s="1"/>
      <c r="H31" s="1"/>
      <c r="I31" s="1"/>
      <c r="J31" s="23"/>
      <c r="K31" s="23"/>
      <c r="L31" s="23"/>
      <c r="M31" s="1"/>
      <c r="N31" s="1"/>
      <c r="O31" s="1"/>
      <c r="P31" s="1"/>
      <c r="Q31" s="110"/>
      <c r="R31" s="110"/>
      <c r="S31" s="110"/>
      <c r="T31" s="110"/>
      <c r="U31" s="110"/>
      <c r="V31" s="1"/>
      <c r="W31" s="81"/>
      <c r="X31" s="1"/>
      <c r="Y31" s="73"/>
      <c r="Z31" s="73"/>
      <c r="AA31" s="73"/>
      <c r="AB31" s="73"/>
      <c r="AC31" s="73"/>
      <c r="AD31" s="73"/>
    </row>
    <row r="32" spans="1:30" x14ac:dyDescent="0.25">
      <c r="A32" s="22"/>
      <c r="B32" s="81"/>
      <c r="C32" s="1"/>
      <c r="D32" s="81"/>
      <c r="E32" s="82"/>
      <c r="G32" s="1"/>
      <c r="H32" s="1"/>
      <c r="I32" s="1"/>
      <c r="J32" s="23"/>
      <c r="K32" s="23"/>
      <c r="L32" s="23"/>
      <c r="M32" s="1"/>
      <c r="N32" s="1"/>
      <c r="O32" s="1"/>
      <c r="P32" s="1"/>
      <c r="Q32" s="110"/>
      <c r="R32" s="110"/>
      <c r="S32" s="110"/>
      <c r="T32" s="110"/>
      <c r="U32" s="110"/>
      <c r="V32" s="1"/>
      <c r="W32" s="81"/>
      <c r="X32" s="1"/>
      <c r="Y32" s="73"/>
      <c r="Z32" s="73"/>
      <c r="AA32" s="73"/>
      <c r="AB32" s="73"/>
      <c r="AC32" s="73"/>
      <c r="AD32" s="73"/>
    </row>
    <row r="33" spans="1:30" x14ac:dyDescent="0.25">
      <c r="A33" s="22"/>
      <c r="B33" s="81"/>
      <c r="C33" s="1"/>
      <c r="D33" s="81"/>
      <c r="E33" s="82"/>
      <c r="G33" s="1"/>
      <c r="H33" s="1"/>
      <c r="I33" s="1"/>
      <c r="J33" s="23"/>
      <c r="K33" s="23"/>
      <c r="L33" s="23"/>
      <c r="M33" s="1"/>
      <c r="N33" s="1"/>
      <c r="O33" s="1"/>
      <c r="P33" s="1"/>
      <c r="Q33" s="110"/>
      <c r="R33" s="110"/>
      <c r="S33" s="110"/>
      <c r="T33" s="110"/>
      <c r="U33" s="110"/>
      <c r="V33" s="1"/>
      <c r="W33" s="81"/>
      <c r="X33" s="1"/>
      <c r="Y33" s="73"/>
      <c r="Z33" s="73"/>
      <c r="AA33" s="73"/>
      <c r="AB33" s="73"/>
      <c r="AC33" s="73"/>
      <c r="AD33" s="73"/>
    </row>
    <row r="34" spans="1:30" x14ac:dyDescent="0.25">
      <c r="A34" s="22"/>
      <c r="B34" s="81"/>
      <c r="C34" s="1"/>
      <c r="D34" s="81"/>
      <c r="E34" s="82"/>
      <c r="G34" s="1"/>
      <c r="H34" s="1"/>
      <c r="I34" s="1"/>
      <c r="J34" s="23"/>
      <c r="K34" s="23"/>
      <c r="L34" s="23"/>
      <c r="M34" s="1"/>
      <c r="N34" s="1"/>
      <c r="O34" s="1"/>
      <c r="P34" s="1"/>
      <c r="Q34" s="110"/>
      <c r="R34" s="110"/>
      <c r="S34" s="110"/>
      <c r="T34" s="110"/>
      <c r="U34" s="110"/>
      <c r="V34" s="1"/>
      <c r="W34" s="81"/>
      <c r="X34" s="1"/>
      <c r="Y34" s="73"/>
      <c r="Z34" s="73"/>
      <c r="AA34" s="73"/>
      <c r="AB34" s="73"/>
      <c r="AC34" s="73"/>
      <c r="AD34" s="73"/>
    </row>
  </sheetData>
  <sortState xmlns:xlrd2="http://schemas.microsoft.com/office/spreadsheetml/2017/richdata2" ref="B5:X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2024-10-08T02:23:12Z</dcterms:modified>
</cp:coreProperties>
</file>